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企画課\課内共有フォルダ\01.課内共通\10.共通業務\19.財政\03 決算\14 財政状況資料集\令和7年度（令和5年度分）\02.2回目\05.HP掲載\02.掲載\"/>
    </mc:Choice>
  </mc:AlternateContent>
  <bookViews>
    <workbookView xWindow="0" yWindow="0" windowWidth="28800" windowHeight="120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<sst xmlns="http://schemas.openxmlformats.org/spreadsheetml/2006/main" count="1140" uniqueCount="584">
  <si>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</si>
  <si>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</si>
  <si>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</si>
  <si>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</si>
  <si>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</si>
  <si>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</si>
  <si>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</si>
  <si>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</si>
  <si>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</si>
  <si>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</si>
  <si>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</si>
  <si>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</si>
  <si>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</si>
  <si>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</si>
  <si>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</si>
  <si>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</si>
  <si>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</si>
  <si>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</si>
  <si>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</si>
  <si>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</si>
  <si>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</si>
  <si>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</si>
  <si>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</si>
  <si>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</si>
  <si>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</si>
  <si>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</si>
  <si>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</si>
  <si>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</si>
  <si>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</si>
  <si>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</si>
  <si>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</si>
  <si>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</si>
  <si>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</si>
  <si>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</si>
  <si>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</si>
  <si>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</si>
  <si>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</si>
  <si>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</si>
  <si>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</si>
  <si>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</si>
  <si>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</si>
  <si>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</si>
  <si>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</si>
  <si>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</si>
  <si>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</si>
  <si>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</si>
  <si>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</si>
  <si>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</si>
  <si>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</si>
  <si>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</si>
  <si>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</si>
  <si>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</si>
  <si>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</si>
  <si>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</si>
  <si>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</si>
  <si>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</si>
  <si>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</si>
  <si>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</si>
  <si>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</si>
  <si>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</si>
  <si>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</si>
  <si>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</si>
  <si>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</si>
  <si>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</si>
  <si>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</si>
  <si>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</si>
  <si>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</si>
  <si>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</si>
  <si>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</si>
  <si>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</si>
  <si>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</si>
  <si>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</si>
  <si>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</si>
  <si>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</si>
  <si>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</si>
  <si>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</si>
  <si>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</si>
  <si>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</si>
  <si>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</si>
  <si>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</si>
  <si>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</si>
  <si>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</si>
  <si>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</si>
  <si>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</si>
  <si>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</si>
  <si>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</si>
  <si>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</si>
  <si>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</si>
  <si>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</si>
  <si>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</si>
  <si>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</si>
  <si>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</si>
  <si>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</si>
  <si>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</si>
  <si>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土庄町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</si>
  <si>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</si>
  <si>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</si>
  <si>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</si>
  <si>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</si>
  <si>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</si>
  <si>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</si>
  <si>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</si>
  <si>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</si>
  <si>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</si>
  <si>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</si>
  <si>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</si>
  <si>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</si>
  <si>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</si>
  <si>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</si>
  <si>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</si>
  <si>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</si>
  <si>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</si>
  <si>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</si>
  <si>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</si>
  <si>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</si>
  <si>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</si>
  <si>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</si>
  <si>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</si>
  <si>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</si>
  <si>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</si>
  <si>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</si>
  <si>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</si>
  <si>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</si>
  <si>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</si>
  <si>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</si>
  <si>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</si>
  <si>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</si>
  <si>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</si>
  <si>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</si>
  <si>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</si>
  <si>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</si>
  <si>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</si>
  <si>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</si>
  <si>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</si>
  <si>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</si>
  <si>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</si>
  <si>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</si>
  <si>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</si>
  <si>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</si>
  <si>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</si>
  <si>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</si>
  <si>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</si>
  <si>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</si>
  <si>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宅地造成事業特別会計</t>
    <phoneticPr fontId="5"/>
  </si>
  <si>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</si>
  <si>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</si>
  <si>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</si>
  <si>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</si>
  <si>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</si>
  <si>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</si>
  <si>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</si>
  <si>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</si>
  <si>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</si>
  <si>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</si>
  <si>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</si>
  <si>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</si>
  <si>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</si>
  <si>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</si>
  <si>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</si>
  <si>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</si>
  <si>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</si>
  <si>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</si>
  <si>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</si>
  <si>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</si>
  <si>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</si>
  <si>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</si>
  <si>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</si>
  <si>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</si>
  <si>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</si>
  <si>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</si>
  <si>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</si>
  <si>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</si>
  <si>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</si>
  <si>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</si>
  <si>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</si>
  <si>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</si>
  <si>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</si>
  <si>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</si>
  <si>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</si>
  <si>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</si>
  <si>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</si>
  <si>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</si>
  <si>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</si>
  <si>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</si>
  <si>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</si>
  <si>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</si>
  <si>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</si>
  <si>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</si>
  <si>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</si>
  <si>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</si>
  <si>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</si>
  <si>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</si>
  <si>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</si>
  <si>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</si>
  <si>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</si>
  <si>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</si>
  <si>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</si>
  <si>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</si>
  <si>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</si>
  <si>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</si>
  <si>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</si>
  <si>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</si>
  <si>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</si>
  <si>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</si>
  <si>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</si>
  <si>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香川県土庄町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</si>
  <si>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</si>
  <si>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</si>
  <si>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</si>
  <si>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</si>
  <si>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</si>
  <si>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</si>
  <si>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</si>
  <si>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</si>
  <si>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</si>
  <si>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</si>
  <si>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</si>
  <si>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</si>
  <si>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</si>
  <si>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</si>
  <si>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</si>
  <si>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</si>
  <si>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</si>
  <si>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</si>
  <si>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</si>
  <si>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</si>
  <si>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</si>
  <si>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</si>
  <si>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</si>
  <si>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</si>
  <si>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</si>
  <si>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</si>
  <si>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</si>
  <si>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</si>
  <si>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</si>
  <si>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</si>
  <si>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</si>
  <si>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</si>
  <si>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</si>
  <si>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</si>
  <si>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</si>
  <si>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</si>
  <si>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</si>
  <si>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</si>
  <si>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</si>
  <si>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</si>
  <si>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</si>
  <si>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</si>
  <si>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</si>
  <si>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</si>
  <si>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</si>
  <si>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</si>
  <si>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</si>
  <si>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</si>
  <si>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</si>
  <si>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</si>
  <si>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</si>
  <si>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</si>
  <si>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</si>
  <si>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</si>
  <si>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</si>
  <si>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</si>
  <si>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</si>
  <si>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</si>
  <si>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</si>
  <si>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</si>
  <si>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</si>
  <si>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</si>
  <si>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</si>
  <si>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</si>
  <si>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</si>
  <si>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</si>
  <si>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</si>
  <si>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</si>
  <si>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</si>
  <si>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</si>
  <si>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</si>
  <si>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</si>
  <si>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</si>
  <si>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</si>
  <si>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</si>
  <si>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</si>
  <si>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</si>
  <si>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</si>
  <si>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</si>
  <si>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</si>
  <si>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</si>
  <si>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</si>
  <si>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</si>
  <si>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</si>
  <si>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</si>
  <si>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</si>
  <si>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</si>
  <si>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</si>
  <si>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</si>
  <si>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</si>
  <si>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</si>
  <si>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</si>
  <si>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</si>
  <si>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</si>
  <si>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</si>
  <si>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</si>
  <si>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</si>
  <si>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</si>
  <si>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</si>
  <si>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</si>
  <si>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</si>
  <si>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</si>
  <si>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</si>
  <si>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</si>
  <si>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</si>
  <si>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</si>
  <si>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</si>
  <si>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</si>
  <si>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</si>
  <si>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</si>
  <si>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</si>
  <si>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</si>
  <si>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</si>
  <si>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</si>
  <si>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</si>
  <si>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</si>
  <si>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</si>
  <si>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</si>
  <si>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</si>
  <si>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</si>
  <si>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</si>
  <si>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</si>
  <si>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</si>
  <si>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</si>
  <si>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</si>
  <si>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</si>
  <si>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</si>
  <si>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</si>
  <si>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</si>
  <si>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</si>
  <si>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</si>
  <si>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</si>
  <si>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</si>
  <si>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</si>
  <si>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</si>
  <si>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</si>
  <si>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</si>
  <si>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</si>
  <si>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</si>
  <si>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</si>
  <si>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</si>
  <si>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</si>
  <si>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</si>
  <si>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</si>
  <si>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</si>
  <si>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</si>
  <si>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</si>
  <si>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</si>
  <si>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</si>
  <si>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</si>
  <si>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香川県土庄町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</si>
  <si>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</si>
  <si>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</si>
  <si>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</si>
  <si>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</si>
  <si>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</si>
  <si>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</si>
  <si>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</si>
  <si>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</si>
  <si>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</si>
  <si>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</si>
  <si>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</si>
  <si>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</si>
  <si>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</si>
  <si>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</si>
  <si>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</si>
  <si>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</si>
  <si>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</si>
  <si>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</si>
  <si>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</si>
  <si>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</si>
  <si>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</si>
  <si>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</si>
  <si>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</si>
  <si>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</si>
  <si>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</si>
  <si>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</si>
  <si>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</si>
  <si>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</si>
  <si>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</si>
  <si>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</si>
  <si>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</si>
  <si>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</si>
  <si>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</si>
  <si>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</si>
  <si>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</si>
  <si>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</si>
  <si>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福祉サービス事業特別会計</t>
    <phoneticPr fontId="5"/>
  </si>
  <si>
    <t>港湾整備事業特別会計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</si>
  <si>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</si>
  <si>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</si>
  <si>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</si>
  <si>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</si>
  <si>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</si>
  <si>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</si>
  <si>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</si>
  <si>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</si>
  <si>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</si>
  <si>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</si>
  <si>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</si>
  <si>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</si>
  <si>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</si>
  <si>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</si>
  <si>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</si>
  <si>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</si>
  <si>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</si>
  <si>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</si>
  <si>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</si>
  <si>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</si>
  <si>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</si>
  <si>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</si>
  <si>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</si>
  <si>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</si>
  <si>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</si>
  <si>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</si>
  <si>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</si>
  <si>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</si>
  <si>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</si>
  <si>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</si>
  <si>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</si>
  <si>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</si>
  <si>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</si>
  <si>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</si>
  <si>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</si>
  <si>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</si>
  <si>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</si>
  <si>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</si>
  <si>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</si>
  <si>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</si>
  <si>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</si>
  <si>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</si>
  <si>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</si>
  <si>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</si>
  <si>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</si>
  <si>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</si>
  <si>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</si>
  <si>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</si>
  <si>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</si>
  <si>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</si>
  <si>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</si>
  <si>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</si>
  <si>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</si>
  <si>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</si>
  <si>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</si>
  <si>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</si>
  <si>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</si>
  <si>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</si>
  <si>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</si>
  <si>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</si>
  <si>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</si>
  <si>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</si>
  <si>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</si>
  <si>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</si>
  <si>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</si>
  <si>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</si>
  <si>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</si>
  <si>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</si>
  <si>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</si>
  <si>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</si>
  <si>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</si>
  <si>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</si>
  <si>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</si>
  <si>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</si>
  <si>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</si>
  <si>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</si>
  <si>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</si>
  <si>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</si>
  <si>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</si>
  <si>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</si>
  <si>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</si>
  <si>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</si>
  <si>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</si>
  <si>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</si>
  <si>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</si>
  <si>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</si>
  <si>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</si>
  <si>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</si>
  <si>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</si>
  <si>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</si>
  <si>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</si>
  <si>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</si>
  <si>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</si>
  <si>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</si>
  <si>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</si>
  <si>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</si>
  <si>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</si>
  <si>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</si>
  <si>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</si>
  <si>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</si>
  <si>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</si>
  <si>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</si>
  <si>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</si>
  <si>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</si>
  <si>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</si>
  <si>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</si>
  <si>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</si>
  <si>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</si>
  <si>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</si>
  <si>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</si>
  <si>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</si>
  <si>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</si>
  <si>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</si>
  <si>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</si>
  <si>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</si>
  <si>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</si>
  <si>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</si>
  <si>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</si>
  <si>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</si>
  <si>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</si>
  <si>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</si>
  <si>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</si>
  <si>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</si>
  <si>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</si>
  <si>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</si>
  <si>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</si>
  <si>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</si>
  <si>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</si>
  <si>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</si>
  <si>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</si>
  <si>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</si>
  <si>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</si>
  <si>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</si>
  <si>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</si>
  <si>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</si>
  <si>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</si>
  <si>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</si>
  <si>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11.79</t>
  </si>
  <si>
    <t>▲ 2.26</t>
  </si>
  <si>
    <t>▲ 4.01</t>
  </si>
  <si>
    <t>▲ 7.00</t>
  </si>
  <si>
    <t>▲ 3.32</t>
  </si>
  <si>
    <t>宅地造成事業特別会計</t>
  </si>
  <si>
    <t>▲ 0.01</t>
  </si>
  <si>
    <t>▲ 0.03</t>
  </si>
  <si>
    <t>▲ 0.00</t>
  </si>
  <si>
    <t>一般会計</t>
  </si>
  <si>
    <t>介護保険事業特別会計</t>
  </si>
  <si>
    <t>国民健康保険事業特別会計</t>
  </si>
  <si>
    <t>福祉サービス事業特別会計</t>
  </si>
  <si>
    <t>港湾整備事業特別会計</t>
  </si>
  <si>
    <t>後期高齢者医療事業特別会計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</si>
  <si>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</si>
  <si>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</si>
  <si>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</si>
  <si>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</si>
  <si>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</si>
  <si>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</si>
  <si>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</si>
  <si>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</si>
  <si>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豊かなふるさとづくり基金</t>
    <rPh sb="0" eb="1">
      <t>ユタ</t>
    </rPh>
    <rPh sb="10" eb="12">
      <t>キキン</t>
    </rPh>
    <phoneticPr fontId="5"/>
  </si>
  <si>
    <t>地域福祉基金</t>
    <rPh sb="0" eb="6">
      <t>チイキフクシキキン</t>
    </rPh>
    <phoneticPr fontId="2"/>
  </si>
  <si>
    <t>観光振興基金</t>
    <rPh sb="0" eb="6">
      <t>カンコウシンコウキキン</t>
    </rPh>
    <phoneticPr fontId="2"/>
  </si>
  <si>
    <t>ふるさと創生基金</t>
    <rPh sb="4" eb="8">
      <t>ソウセイキキン</t>
    </rPh>
    <phoneticPr fontId="2"/>
  </si>
  <si>
    <t>泉野鯉勢子福祉基金</t>
    <rPh sb="0" eb="2">
      <t>イズミノ</t>
    </rPh>
    <rPh sb="2" eb="5">
      <t>リセコ</t>
    </rPh>
    <rPh sb="5" eb="9">
      <t>フクシキキン</t>
    </rPh>
    <phoneticPr fontId="2"/>
  </si>
  <si>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</si>
  <si>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
  </si>
  <si>
    <t>小豆地区広域行政事務組合（介護サービス事業）</t>
    <rPh sb="0" eb="2">
      <t>ショウズ</t>
    </rPh>
    <rPh sb="2" eb="4">
      <t>チク</t>
    </rPh>
    <rPh sb="4" eb="6">
      <t>コウイキ</t>
    </rPh>
    <rPh sb="6" eb="8">
      <t>ギョウセイ</t>
    </rPh>
    <rPh sb="8" eb="10">
      <t>ジム</t>
    </rPh>
    <rPh sb="10" eb="12">
      <t>クミアイ</t>
    </rPh>
    <rPh sb="13" eb="15">
      <t>カイゴ</t>
    </rPh>
    <rPh sb="19" eb="21">
      <t>ジギョウ</t>
    </rPh>
    <phoneticPr fontId="2"/>
  </si>
  <si>
    <t>香川県市町総合事務組合（一般会計）</t>
    <rPh sb="0" eb="3">
      <t>カガワケン</t>
    </rPh>
    <rPh sb="3" eb="5">
      <t>シチョウ</t>
    </rPh>
    <rPh sb="5" eb="7">
      <t>ソウゴウ</t>
    </rPh>
    <rPh sb="7" eb="9">
      <t>ジム</t>
    </rPh>
    <rPh sb="9" eb="11">
      <t>クミアイ</t>
    </rPh>
    <rPh sb="12" eb="14">
      <t>イッパン</t>
    </rPh>
    <rPh sb="14" eb="16">
      <t>カイケイ</t>
    </rPh>
    <phoneticPr fontId="2"/>
  </si>
  <si>
    <t>伝法川防災溜池事業組合（一般会計）</t>
    <rPh sb="0" eb="2">
      <t>デンポウ</t>
    </rPh>
    <rPh sb="2" eb="3">
      <t>ガワ</t>
    </rPh>
    <rPh sb="3" eb="5">
      <t>ボウサイ</t>
    </rPh>
    <rPh sb="5" eb="7">
      <t>タメイケ</t>
    </rPh>
    <rPh sb="7" eb="9">
      <t>ジギョウ</t>
    </rPh>
    <rPh sb="9" eb="11">
      <t>クミアイ</t>
    </rPh>
    <rPh sb="12" eb="14">
      <t>イッパン</t>
    </rPh>
    <rPh sb="14" eb="16">
      <t>カイケイ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</si>
  <si>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</si>
  <si>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</si>
  <si>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小豆島中央病院企業団（病院事業）</t>
    <rPh sb="0" eb="3">
      <t>ショウドシマ</t>
    </rPh>
    <rPh sb="3" eb="5">
      <t>チュウオウ</t>
    </rPh>
    <rPh sb="5" eb="7">
      <t>ビョウイン</t>
    </rPh>
    <rPh sb="7" eb="9">
      <t>キギョウ</t>
    </rPh>
    <rPh sb="9" eb="10">
      <t>ダン</t>
    </rPh>
    <rPh sb="11" eb="13">
      <t>ビョウイン</t>
    </rPh>
    <rPh sb="13" eb="15">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</si>
  <si>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</si>
  <si>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</si>
  <si>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法適用企業</t>
    <rPh sb="0" eb="5">
      <t>ホウテキヨウキギョウ</t>
    </rPh>
    <phoneticPr fontId="2"/>
  </si>
  <si>
    <t>（株）小豆島オリーブバス</t>
    <rPh sb="0" eb="3">
      <t>カブ</t>
    </rPh>
    <rPh sb="3" eb="6">
      <t>ショウドシマ</t>
    </rPh>
    <phoneticPr fontId="2"/>
  </si>
  <si>
    <t>（一財）小豆島北部みらい</t>
    <rPh sb="1" eb="3">
      <t>イチザイ</t>
    </rPh>
    <rPh sb="4" eb="7">
      <t>ショウドシマ</t>
    </rPh>
    <rPh sb="7" eb="9">
      <t>ホクブ</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</si>
  <si>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</si>
  <si>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</si>
  <si>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３年度で庁舎建設事業が完了し、元金の償還が開始したことや地方債の新規発行の抑制等により地方債現在高が減少し、将来負担比率は減少した。一方で、有形固定資産減価償却率は、類似団体と比べ低い水準ではあるものの、施設全体の老朽化が進んでおり、増加傾向にある。今後も多くの施設の更新が必要となってくるが、事業の平準化や地方債の新規発行の抑制等、将来負担を考慮しながら、引き続き各施設の必要性を見定め、施設の集約化・複合化や除却等を検討し、計画的な整備に努めていく必要がある。</t>
    <rPh sb="1" eb="3">
      <t>レイワ</t>
    </rPh>
    <rPh sb="4" eb="6">
      <t>ネンド</t>
    </rPh>
    <rPh sb="7" eb="9">
      <t>チョウシャ</t>
    </rPh>
    <rPh sb="9" eb="11">
      <t>ケンセツ</t>
    </rPh>
    <rPh sb="11" eb="13">
      <t>ジギョウ</t>
    </rPh>
    <rPh sb="14" eb="16">
      <t>カンリョウ</t>
    </rPh>
    <rPh sb="18" eb="20">
      <t>ガンキン</t>
    </rPh>
    <rPh sb="21" eb="23">
      <t>ショウカン</t>
    </rPh>
    <rPh sb="24" eb="26">
      <t>カイシ</t>
    </rPh>
    <rPh sb="31" eb="34">
      <t>チホウサイ</t>
    </rPh>
    <rPh sb="35" eb="37">
      <t>シンキ</t>
    </rPh>
    <rPh sb="37" eb="39">
      <t>ハッコウ</t>
    </rPh>
    <rPh sb="40" eb="42">
      <t>ヨクセイ</t>
    </rPh>
    <rPh sb="42" eb="43">
      <t>トウ</t>
    </rPh>
    <rPh sb="46" eb="49">
      <t>チホウサイ</t>
    </rPh>
    <rPh sb="49" eb="52">
      <t>ゲンザイダカ</t>
    </rPh>
    <rPh sb="53" eb="55">
      <t>ゲンショウ</t>
    </rPh>
    <rPh sb="57" eb="59">
      <t>ショウライ</t>
    </rPh>
    <rPh sb="59" eb="63">
      <t>フタンヒリツ</t>
    </rPh>
    <rPh sb="64" eb="66">
      <t>ゲンショウ</t>
    </rPh>
    <rPh sb="69" eb="71">
      <t>イッポウ</t>
    </rPh>
    <rPh sb="73" eb="79">
      <t>ユウケイコテイシサン</t>
    </rPh>
    <rPh sb="79" eb="84">
      <t>ゲンカショウキャクリツ</t>
    </rPh>
    <rPh sb="86" eb="90">
      <t>ルイジダンタイ</t>
    </rPh>
    <rPh sb="91" eb="92">
      <t>クラ</t>
    </rPh>
    <rPh sb="93" eb="94">
      <t>ヒク</t>
    </rPh>
    <rPh sb="95" eb="97">
      <t>スイジュン</t>
    </rPh>
    <rPh sb="105" eb="107">
      <t>シセツ</t>
    </rPh>
    <rPh sb="107" eb="109">
      <t>ゼンタイ</t>
    </rPh>
    <rPh sb="110" eb="113">
      <t>ロウキュウカ</t>
    </rPh>
    <rPh sb="114" eb="115">
      <t>スス</t>
    </rPh>
    <rPh sb="120" eb="122">
      <t>ゾウカ</t>
    </rPh>
    <rPh sb="122" eb="124">
      <t>ケイコウ</t>
    </rPh>
    <rPh sb="128" eb="130">
      <t>コンゴ</t>
    </rPh>
    <rPh sb="131" eb="132">
      <t>オオ</t>
    </rPh>
    <rPh sb="134" eb="136">
      <t>シセツ</t>
    </rPh>
    <rPh sb="137" eb="139">
      <t>コウシン</t>
    </rPh>
    <rPh sb="140" eb="142">
      <t>ヒツヨウ</t>
    </rPh>
    <rPh sb="150" eb="152">
      <t>ジギョウ</t>
    </rPh>
    <rPh sb="153" eb="156">
      <t>ヘイジュンカ</t>
    </rPh>
    <rPh sb="157" eb="160">
      <t>チホウサイ</t>
    </rPh>
    <rPh sb="161" eb="163">
      <t>シンキ</t>
    </rPh>
    <rPh sb="163" eb="165">
      <t>ハッコウ</t>
    </rPh>
    <rPh sb="166" eb="168">
      <t>ヨクセイ</t>
    </rPh>
    <rPh sb="168" eb="169">
      <t>トウ</t>
    </rPh>
    <rPh sb="170" eb="172">
      <t>ショウライ</t>
    </rPh>
    <rPh sb="172" eb="174">
      <t>フタン</t>
    </rPh>
    <rPh sb="175" eb="177">
      <t>コウリョ</t>
    </rPh>
    <rPh sb="217" eb="220">
      <t>ケイカクテキ</t>
    </rPh>
    <rPh sb="221" eb="223">
      <t>セイビ</t>
    </rPh>
    <rPh sb="224" eb="225">
      <t>ツト</t>
    </rPh>
    <rPh sb="229" eb="23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</si>
  <si>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</si>
  <si>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</si>
  <si>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</si>
  <si>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</si>
  <si>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</si>
  <si>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</si>
  <si>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土地開発公社が先行取得していた事業用地を令和４年度に買い戻したことにより実質公債費比率が大幅に悪化し、さらに元利償還金額も高い水準で推移しているため、令和５年度も引き続き悪化している。これは、施設の多くが老朽化等により更新整備が必要となり、地方債を活用して整備してきたことに起因している。一方で、将来負担比率は、地方債現在高の減少や充当可能基金の増加等により令和４年度に引き続き大幅に改善した。しかし、類似団体と比べるとまだ高い水準であり、実質公債費比率についても同様である。引き続き、普通建設事業の見直しや実施時期の再検討等により地方債の発行抑制に努めていく必要がある。</t>
    <rPh sb="1" eb="3">
      <t>トチ</t>
    </rPh>
    <rPh sb="3" eb="5">
      <t>カイハツ</t>
    </rPh>
    <rPh sb="5" eb="7">
      <t>コウシャ</t>
    </rPh>
    <rPh sb="8" eb="10">
      <t>センコウ</t>
    </rPh>
    <rPh sb="10" eb="12">
      <t>シュトク</t>
    </rPh>
    <rPh sb="16" eb="20">
      <t>ジギョウヨウチ</t>
    </rPh>
    <rPh sb="21" eb="23">
      <t>レイワ</t>
    </rPh>
    <rPh sb="24" eb="26">
      <t>ネンド</t>
    </rPh>
    <rPh sb="27" eb="28">
      <t>カ</t>
    </rPh>
    <rPh sb="29" eb="30">
      <t>モド</t>
    </rPh>
    <rPh sb="37" eb="39">
      <t>ジッシツ</t>
    </rPh>
    <rPh sb="39" eb="42">
      <t>コウサイヒ</t>
    </rPh>
    <rPh sb="42" eb="44">
      <t>ヒリツ</t>
    </rPh>
    <rPh sb="45" eb="47">
      <t>オオハバ</t>
    </rPh>
    <rPh sb="48" eb="50">
      <t>アッカ</t>
    </rPh>
    <rPh sb="55" eb="60">
      <t>ガンリショウカンキン</t>
    </rPh>
    <rPh sb="60" eb="61">
      <t>ガク</t>
    </rPh>
    <rPh sb="62" eb="63">
      <t>タカ</t>
    </rPh>
    <rPh sb="64" eb="66">
      <t>スイジュン</t>
    </rPh>
    <rPh sb="67" eb="69">
      <t>スイイ</t>
    </rPh>
    <rPh sb="76" eb="78">
      <t>レイワ</t>
    </rPh>
    <rPh sb="79" eb="81">
      <t>ネンド</t>
    </rPh>
    <rPh sb="82" eb="83">
      <t>ヒ</t>
    </rPh>
    <rPh sb="84" eb="85">
      <t>ツヅ</t>
    </rPh>
    <rPh sb="86" eb="88">
      <t>アッカ</t>
    </rPh>
    <rPh sb="97" eb="99">
      <t>シセツ</t>
    </rPh>
    <rPh sb="100" eb="101">
      <t>オオ</t>
    </rPh>
    <rPh sb="103" eb="106">
      <t>ロウキュウカ</t>
    </rPh>
    <rPh sb="106" eb="107">
      <t>トウ</t>
    </rPh>
    <rPh sb="110" eb="112">
      <t>コウシン</t>
    </rPh>
    <rPh sb="112" eb="114">
      <t>セイビ</t>
    </rPh>
    <rPh sb="115" eb="117">
      <t>ヒツヨウ</t>
    </rPh>
    <rPh sb="121" eb="124">
      <t>チホウサイ</t>
    </rPh>
    <rPh sb="125" eb="127">
      <t>カツヨウ</t>
    </rPh>
    <rPh sb="129" eb="131">
      <t>セイビ</t>
    </rPh>
    <rPh sb="138" eb="140">
      <t>キイン</t>
    </rPh>
    <rPh sb="145" eb="147">
      <t>イッポウ</t>
    </rPh>
    <rPh sb="149" eb="155">
      <t>ショウライフタンヒリツ</t>
    </rPh>
    <rPh sb="157" eb="160">
      <t>チホウサイ</t>
    </rPh>
    <rPh sb="160" eb="163">
      <t>ゲンザイダカ</t>
    </rPh>
    <rPh sb="164" eb="166">
      <t>ゲンショウ</t>
    </rPh>
    <rPh sb="167" eb="169">
      <t>ジュウトウ</t>
    </rPh>
    <rPh sb="169" eb="173">
      <t>カノウキキン</t>
    </rPh>
    <rPh sb="174" eb="176">
      <t>ゾウカ</t>
    </rPh>
    <rPh sb="176" eb="177">
      <t>トウ</t>
    </rPh>
    <rPh sb="180" eb="182">
      <t>レイワ</t>
    </rPh>
    <rPh sb="183" eb="185">
      <t>ネンド</t>
    </rPh>
    <rPh sb="186" eb="187">
      <t>ヒ</t>
    </rPh>
    <rPh sb="188" eb="189">
      <t>ツヅ</t>
    </rPh>
    <rPh sb="190" eb="192">
      <t>オオハバ</t>
    </rPh>
    <rPh sb="193" eb="195">
      <t>カイゼン</t>
    </rPh>
    <rPh sb="202" eb="206">
      <t>ルイジダンタイ</t>
    </rPh>
    <rPh sb="207" eb="208">
      <t>クラ</t>
    </rPh>
    <rPh sb="213" eb="214">
      <t>タカ</t>
    </rPh>
    <rPh sb="215" eb="217">
      <t>スイジュン</t>
    </rPh>
    <rPh sb="221" eb="223">
      <t>ジッシツ</t>
    </rPh>
    <rPh sb="223" eb="228">
      <t>コウサイヒヒリツ</t>
    </rPh>
    <rPh sb="233" eb="235">
      <t>ドウヨウ</t>
    </rPh>
    <rPh sb="239" eb="240">
      <t>ヒ</t>
    </rPh>
    <rPh sb="241" eb="242">
      <t>ツヅ</t>
    </rPh>
    <rPh sb="244" eb="246">
      <t>フツウ</t>
    </rPh>
    <rPh sb="246" eb="248">
      <t>ケンセツ</t>
    </rPh>
    <rPh sb="248" eb="250">
      <t>ジギョウ</t>
    </rPh>
    <rPh sb="251" eb="253">
      <t>ミナオ</t>
    </rPh>
    <rPh sb="255" eb="257">
      <t>ジッシ</t>
    </rPh>
    <rPh sb="257" eb="259">
      <t>ジキ</t>
    </rPh>
    <rPh sb="260" eb="263">
      <t>サイケントウ</t>
    </rPh>
    <rPh sb="263" eb="264">
      <t>トウ</t>
    </rPh>
    <rPh sb="267" eb="270">
      <t>チホウサイ</t>
    </rPh>
    <rPh sb="271" eb="273">
      <t>ハッコウ</t>
    </rPh>
    <rPh sb="273" eb="275">
      <t>ヨクセイ</t>
    </rPh>
    <rPh sb="276" eb="277">
      <t>ツト</t>
    </rPh>
    <rPh sb="281" eb="283">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</si>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</sst>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65D3-461E-9593-28D39FEBAC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174304</c:v>
                </c:pt>
                <c:pt idx="1">
                  <c:v>235296</c:v>
                </c:pt>
                <c:pt idx="2">
                  <c:v>152223</c:v>
                </c:pt>
                <c:pt idx="3">
                  <c:v>132864</c:v>
                </c:pt>
                <c:pt idx="4">
                  <c:v>85676</c:v>
                </c:pt>
              </c:numCache>
            </c:numRef>
          </c:val>
          <c:smooth val="0"/>
          <c:extLst>
            <c:ext xmlns:c16="http://schemas.microsoft.com/office/drawing/2014/chart" uri="{C3380CC4-5D6E-409C-BE32-E72D297353CC}">
              <c16:uniqueId val="{00000001-65D3-461E-9593-28D39FEBAC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10.77</c:v>
                </c:pt>
                <c:pt idx="1">
                  <c:v>21.57</c:v>
                </c:pt>
                <c:pt idx="2">
                  <c:v>22.51</c:v>
                </c:pt>
                <c:pt idx="3">
                  <c:v>16</c:v>
                </c:pt>
                <c:pt idx="4">
                  <c:v>12.81</c:v>
                </c:pt>
              </c:numCache>
            </c:numRef>
          </c:val>
          <c:extLst>
            <c:ext xmlns:c16="http://schemas.microsoft.com/office/drawing/2014/chart" uri="{C3380CC4-5D6E-409C-BE32-E72D297353CC}">
              <c16:uniqueId val="{00000000-E8E0-41BA-9D08-AF2FBEF4EC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43.18</c:v>
                </c:pt>
                <c:pt idx="1">
                  <c:v>31.95</c:v>
                </c:pt>
                <c:pt idx="2">
                  <c:v>33.49</c:v>
                </c:pt>
                <c:pt idx="3">
                  <c:v>45.85</c:v>
                </c:pt>
                <c:pt idx="4">
                  <c:v>54.48</c:v>
                </c:pt>
              </c:numCache>
            </c:numRef>
          </c:val>
          <c:extLst>
            <c:ext xmlns:c16="http://schemas.microsoft.com/office/drawing/2014/chart" uri="{C3380CC4-5D6E-409C-BE32-E72D297353CC}">
              <c16:uniqueId val="{00000001-E8E0-41BA-9D08-AF2FBEF4EC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-11.79</c:v>
                </c:pt>
                <c:pt idx="1">
                  <c:v>-2.2599999999999998</c:v>
                </c:pt>
                <c:pt idx="2">
                  <c:v>-4.01</c:v>
                </c:pt>
                <c:pt idx="3">
                  <c:v>-7</c:v>
                </c:pt>
                <c:pt idx="4">
                  <c:v>-3.32</c:v>
                </c:pt>
              </c:numCache>
            </c:numRef>
          </c:val>
          <c:smooth val="0"/>
          <c:extLst>
            <c:ext xmlns:c16="http://schemas.microsoft.com/office/drawing/2014/chart" uri="{C3380CC4-5D6E-409C-BE32-E72D297353CC}">
              <c16:uniqueId val="{00000002-E8E0-41BA-9D08-AF2FBEF4EC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5F-4567-825C-7D48AAF37B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5F-4567-825C-7D48AAF37BA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D5F-4567-825C-7D48AAF37BA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3-DD5F-4567-825C-7D48AAF37BA1}"/>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4-DD5F-4567-825C-7D48AAF37BA1}"/>
            </c:ext>
          </c:extLst>
        </c:ser>
        <c:ser>
          <c:idx val="5"/>
          <c:order val="5"/>
          <c:tx>
            <c:strRef>
              <c:f>データシート!$A$32</c:f>
              <c:strCache>
                <c:ptCount val="1"/>
                <c:pt idx="0">
                  <c:v>福祉サービス事業特別会計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0.09</c:v>
                </c:pt>
                <c:pt idx="6">
                  <c:v>#N/A</c:v>
                </c:pt>
                <c:pt idx="7">
                  <c:v>0.17</c:v>
                </c:pt>
                <c:pt idx="8">
                  <c:v>#N/A</c:v>
                </c:pt>
                <c:pt idx="9">
                  <c:v>0.34</c:v>
                </c:pt>
              </c:numCache>
            </c:numRef>
          </c:val>
          <c:extLst>
            <c:ext xmlns:c16="http://schemas.microsoft.com/office/drawing/2014/chart" uri="{C3380CC4-5D6E-409C-BE32-E72D297353CC}">
              <c16:uniqueId val="{00000005-DD5F-4567-825C-7D48AAF37BA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1.58</c:v>
                </c:pt>
                <c:pt idx="2">
                  <c:v>#N/A</c:v>
                </c:pt>
                <c:pt idx="3">
                  <c:v>1.78</c:v>
                </c:pt>
                <c:pt idx="4">
                  <c:v>#N/A</c:v>
                </c:pt>
                <c:pt idx="5">
                  <c:v>1.2</c:v>
                </c:pt>
                <c:pt idx="6">
                  <c:v>#N/A</c:v>
                </c:pt>
                <c:pt idx="7">
                  <c:v>1.01</c:v>
                </c:pt>
                <c:pt idx="8">
                  <c:v>#N/A</c:v>
                </c:pt>
                <c:pt idx="9">
                  <c:v>0.45</c:v>
                </c:pt>
              </c:numCache>
            </c:numRef>
          </c:val>
          <c:extLst>
            <c:ext xmlns:c16="http://schemas.microsoft.com/office/drawing/2014/chart" uri="{C3380CC4-5D6E-409C-BE32-E72D297353CC}">
              <c16:uniqueId val="{00000006-DD5F-4567-825C-7D48AAF37BA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1.75</c:v>
                </c:pt>
                <c:pt idx="2">
                  <c:v>#N/A</c:v>
                </c:pt>
                <c:pt idx="3">
                  <c:v>2.38</c:v>
                </c:pt>
                <c:pt idx="4">
                  <c:v>#N/A</c:v>
                </c:pt>
                <c:pt idx="5">
                  <c:v>3.56</c:v>
                </c:pt>
                <c:pt idx="6">
                  <c:v>#N/A</c:v>
                </c:pt>
                <c:pt idx="7">
                  <c:v>4.49</c:v>
                </c:pt>
                <c:pt idx="8">
                  <c:v>#N/A</c:v>
                </c:pt>
                <c:pt idx="9">
                  <c:v>4.74</c:v>
                </c:pt>
              </c:numCache>
            </c:numRef>
          </c:val>
          <c:extLst>
            <c:ext xmlns:c16="http://schemas.microsoft.com/office/drawing/2014/chart" uri="{C3380CC4-5D6E-409C-BE32-E72D297353CC}">
              <c16:uniqueId val="{00000007-DD5F-4567-825C-7D48AAF37B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10.77</c:v>
                </c:pt>
                <c:pt idx="2">
                  <c:v>#N/A</c:v>
                </c:pt>
                <c:pt idx="3">
                  <c:v>21.56</c:v>
                </c:pt>
                <c:pt idx="4">
                  <c:v>#N/A</c:v>
                </c:pt>
                <c:pt idx="5">
                  <c:v>22.5</c:v>
                </c:pt>
                <c:pt idx="6">
                  <c:v>#N/A</c:v>
                </c:pt>
                <c:pt idx="7">
                  <c:v>16</c:v>
                </c:pt>
                <c:pt idx="8">
                  <c:v>#N/A</c:v>
                </c:pt>
                <c:pt idx="9">
                  <c:v>12.81</c:v>
                </c:pt>
              </c:numCache>
            </c:numRef>
          </c:val>
          <c:extLst>
            <c:ext xmlns:c16="http://schemas.microsoft.com/office/drawing/2014/chart" uri="{C3380CC4-5D6E-409C-BE32-E72D297353CC}">
              <c16:uniqueId val="{00000008-DD5F-4567-825C-7D48AAF37BA1}"/>
            </c:ext>
          </c:extLst>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0.01</c:v>
                </c:pt>
                <c:pt idx="1">
                  <c:v>#N/A</c:v>
                </c:pt>
                <c:pt idx="2">
                  <c:v>0.03</c:v>
                </c:pt>
                <c:pt idx="3">
                  <c:v>#N/A</c:v>
                </c:pt>
                <c:pt idx="4">
                  <c:v>0.01</c:v>
                </c:pt>
                <c:pt idx="5">
                  <c:v>#N/A</c:v>
                </c:pt>
                <c:pt idx="6">
                  <c:v>#N/A</c:v>
                </c:pt>
                <c:pt idx="7">
                  <c:v>0</c:v>
                </c:pt>
                <c:pt idx="8">
                  <c:v>#N/A</c:v>
                </c:pt>
                <c:pt idx="9">
                  <c:v>0</c:v>
                </c:pt>
              </c:numCache>
            </c:numRef>
          </c:val>
          <c:extLst>
            <c:ext xmlns:c16="http://schemas.microsoft.com/office/drawing/2014/chart" uri="{C3380CC4-5D6E-409C-BE32-E72D297353CC}">
              <c16:uniqueId val="{00000009-DD5F-4567-825C-7D48AAF37B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731</c:v>
                </c:pt>
                <c:pt idx="5">
                  <c:v>804</c:v>
                </c:pt>
                <c:pt idx="8">
                  <c:v>887</c:v>
                </c:pt>
                <c:pt idx="11">
                  <c:v>919</c:v>
                </c:pt>
                <c:pt idx="14">
                  <c:v>917</c:v>
                </c:pt>
              </c:numCache>
            </c:numRef>
          </c:val>
          <c:extLst>
            <c:ext xmlns:c16="http://schemas.microsoft.com/office/drawing/2014/chart" uri="{C3380CC4-5D6E-409C-BE32-E72D297353CC}">
              <c16:uniqueId val="{00000000-A7F9-4DFD-A2F4-ED654A9E7E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F9-4DFD-A2F4-ED654A9E7E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1</c:v>
                </c:pt>
                <c:pt idx="9">
                  <c:v>220</c:v>
                </c:pt>
                <c:pt idx="12">
                  <c:v>1</c:v>
                </c:pt>
              </c:numCache>
            </c:numRef>
          </c:val>
          <c:extLst>
            <c:ext xmlns:c16="http://schemas.microsoft.com/office/drawing/2014/chart" uri="{C3380CC4-5D6E-409C-BE32-E72D297353CC}">
              <c16:uniqueId val="{00000002-A7F9-4DFD-A2F4-ED654A9E7E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113</c:v>
                </c:pt>
                <c:pt idx="3">
                  <c:v>112</c:v>
                </c:pt>
                <c:pt idx="6">
                  <c:v>114</c:v>
                </c:pt>
                <c:pt idx="9">
                  <c:v>108</c:v>
                </c:pt>
                <c:pt idx="12">
                  <c:v>110</c:v>
                </c:pt>
              </c:numCache>
            </c:numRef>
          </c:val>
          <c:extLst>
            <c:ext xmlns:c16="http://schemas.microsoft.com/office/drawing/2014/chart" uri="{C3380CC4-5D6E-409C-BE32-E72D297353CC}">
              <c16:uniqueId val="{00000003-A7F9-4DFD-A2F4-ED654A9E7E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c:v>
                </c:pt>
                <c:pt idx="3">
                  <c:v>14</c:v>
                </c:pt>
                <c:pt idx="6">
                  <c:v>13</c:v>
                </c:pt>
                <c:pt idx="9">
                  <c:v>10</c:v>
                </c:pt>
                <c:pt idx="12">
                  <c:v>5</c:v>
                </c:pt>
              </c:numCache>
            </c:numRef>
          </c:val>
          <c:extLst>
            <c:ext xmlns:c16="http://schemas.microsoft.com/office/drawing/2014/chart" uri="{C3380CC4-5D6E-409C-BE32-E72D297353CC}">
              <c16:uniqueId val="{00000004-A7F9-4DFD-A2F4-ED654A9E7E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F9-4DFD-A2F4-ED654A9E7E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F9-4DFD-A2F4-ED654A9E7E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933</c:v>
                </c:pt>
                <c:pt idx="3">
                  <c:v>1009</c:v>
                </c:pt>
                <c:pt idx="6">
                  <c:v>1172</c:v>
                </c:pt>
                <c:pt idx="9">
                  <c:v>1263</c:v>
                </c:pt>
                <c:pt idx="12">
                  <c:v>1244</c:v>
                </c:pt>
              </c:numCache>
            </c:numRef>
          </c:val>
          <c:extLst>
            <c:ext xmlns:c16="http://schemas.microsoft.com/office/drawing/2014/chart" uri="{C3380CC4-5D6E-409C-BE32-E72D297353CC}">
              <c16:uniqueId val="{00000007-A7F9-4DFD-A2F4-ED654A9E7E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332</c:v>
                </c:pt>
                <c:pt idx="2">
                  <c:v>#N/A</c:v>
                </c:pt>
                <c:pt idx="3">
                  <c:v>#N/A</c:v>
                </c:pt>
                <c:pt idx="4">
                  <c:v>333</c:v>
                </c:pt>
                <c:pt idx="5">
                  <c:v>#N/A</c:v>
                </c:pt>
                <c:pt idx="6">
                  <c:v>#N/A</c:v>
                </c:pt>
                <c:pt idx="7">
                  <c:v>413</c:v>
                </c:pt>
                <c:pt idx="8">
                  <c:v>#N/A</c:v>
                </c:pt>
                <c:pt idx="9">
                  <c:v>#N/A</c:v>
                </c:pt>
                <c:pt idx="10">
                  <c:v>682</c:v>
                </c:pt>
                <c:pt idx="11">
                  <c:v>#N/A</c:v>
                </c:pt>
                <c:pt idx="12">
                  <c:v>#N/A</c:v>
                </c:pt>
                <c:pt idx="13">
                  <c:v>443</c:v>
                </c:pt>
                <c:pt idx="14">
                  <c:v>#N/A</c:v>
                </c:pt>
              </c:numCache>
            </c:numRef>
          </c:val>
          <c:smooth val="0"/>
          <c:extLst>
            <c:ext xmlns:c16="http://schemas.microsoft.com/office/drawing/2014/chart" uri="{C3380CC4-5D6E-409C-BE32-E72D297353CC}">
              <c16:uniqueId val="{00000008-A7F9-4DFD-A2F4-ED654A9E7E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9353</c:v>
                </c:pt>
                <c:pt idx="5">
                  <c:v>9715</c:v>
                </c:pt>
                <c:pt idx="8">
                  <c:v>9406</c:v>
                </c:pt>
                <c:pt idx="11">
                  <c:v>9244</c:v>
                </c:pt>
                <c:pt idx="14">
                  <c:v>9200</c:v>
                </c:pt>
              </c:numCache>
            </c:numRef>
          </c:val>
          <c:extLst>
            <c:ext xmlns:c16="http://schemas.microsoft.com/office/drawing/2014/chart" uri="{C3380CC4-5D6E-409C-BE32-E72D297353CC}">
              <c16:uniqueId val="{00000000-2F16-48BE-ACD4-A5E555600C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562</c:v>
                </c:pt>
                <c:pt idx="5">
                  <c:v>686</c:v>
                </c:pt>
                <c:pt idx="8">
                  <c:v>731</c:v>
                </c:pt>
                <c:pt idx="11">
                  <c:v>676</c:v>
                </c:pt>
                <c:pt idx="14">
                  <c:v>601</c:v>
                </c:pt>
              </c:numCache>
            </c:numRef>
          </c:val>
          <c:extLst>
            <c:ext xmlns:c16="http://schemas.microsoft.com/office/drawing/2014/chart" uri="{C3380CC4-5D6E-409C-BE32-E72D297353CC}">
              <c16:uniqueId val="{00000001-2F16-48BE-ACD4-A5E555600C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3577</c:v>
                </c:pt>
                <c:pt idx="5">
                  <c:v>2753</c:v>
                </c:pt>
                <c:pt idx="8">
                  <c:v>3084</c:v>
                </c:pt>
                <c:pt idx="11">
                  <c:v>3754</c:v>
                </c:pt>
                <c:pt idx="14">
                  <c:v>4228</c:v>
                </c:pt>
              </c:numCache>
            </c:numRef>
          </c:val>
          <c:extLst>
            <c:ext xmlns:c16="http://schemas.microsoft.com/office/drawing/2014/chart" uri="{C3380CC4-5D6E-409C-BE32-E72D297353CC}">
              <c16:uniqueId val="{00000002-2F16-48BE-ACD4-A5E555600C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16-48BE-ACD4-A5E555600C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16-48BE-ACD4-A5E555600C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200</c:v>
                </c:pt>
                <c:pt idx="6">
                  <c:v>204</c:v>
                </c:pt>
                <c:pt idx="9">
                  <c:v>0</c:v>
                </c:pt>
                <c:pt idx="12">
                  <c:v>0</c:v>
                </c:pt>
              </c:numCache>
            </c:numRef>
          </c:val>
          <c:extLst>
            <c:ext xmlns:c16="http://schemas.microsoft.com/office/drawing/2014/chart" uri="{C3380CC4-5D6E-409C-BE32-E72D297353CC}">
              <c16:uniqueId val="{00000005-2F16-48BE-ACD4-A5E555600C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1280</c:v>
                </c:pt>
                <c:pt idx="3">
                  <c:v>1198</c:v>
                </c:pt>
                <c:pt idx="6">
                  <c:v>1101</c:v>
                </c:pt>
                <c:pt idx="9">
                  <c:v>1028</c:v>
                </c:pt>
                <c:pt idx="12">
                  <c:v>996</c:v>
                </c:pt>
              </c:numCache>
            </c:numRef>
          </c:val>
          <c:extLst>
            <c:ext xmlns:c16="http://schemas.microsoft.com/office/drawing/2014/chart" uri="{C3380CC4-5D6E-409C-BE32-E72D297353CC}">
              <c16:uniqueId val="{00000006-2F16-48BE-ACD4-A5E555600C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1182</c:v>
                </c:pt>
                <c:pt idx="3">
                  <c:v>1101</c:v>
                </c:pt>
                <c:pt idx="6">
                  <c:v>1025</c:v>
                </c:pt>
                <c:pt idx="9">
                  <c:v>945</c:v>
                </c:pt>
                <c:pt idx="12">
                  <c:v>877</c:v>
                </c:pt>
              </c:numCache>
            </c:numRef>
          </c:val>
          <c:extLst>
            <c:ext xmlns:c16="http://schemas.microsoft.com/office/drawing/2014/chart" uri="{C3380CC4-5D6E-409C-BE32-E72D297353CC}">
              <c16:uniqueId val="{00000007-2F16-48BE-ACD4-A5E555600C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c:v>
                </c:pt>
                <c:pt idx="3">
                  <c:v>31</c:v>
                </c:pt>
                <c:pt idx="6">
                  <c:v>19</c:v>
                </c:pt>
                <c:pt idx="9">
                  <c:v>10</c:v>
                </c:pt>
                <c:pt idx="12">
                  <c:v>7</c:v>
                </c:pt>
              </c:numCache>
            </c:numRef>
          </c:val>
          <c:extLst>
            <c:ext xmlns:c16="http://schemas.microsoft.com/office/drawing/2014/chart" uri="{C3380CC4-5D6E-409C-BE32-E72D297353CC}">
              <c16:uniqueId val="{00000008-2F16-48BE-ACD4-A5E555600C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214</c:v>
                </c:pt>
                <c:pt idx="3">
                  <c:v>4</c:v>
                </c:pt>
                <c:pt idx="6">
                  <c:v>2</c:v>
                </c:pt>
                <c:pt idx="9">
                  <c:v>1</c:v>
                </c:pt>
                <c:pt idx="12">
                  <c:v>0</c:v>
                </c:pt>
              </c:numCache>
            </c:numRef>
          </c:val>
          <c:extLst>
            <c:ext xmlns:c16="http://schemas.microsoft.com/office/drawing/2014/chart" uri="{C3380CC4-5D6E-409C-BE32-E72D297353CC}">
              <c16:uniqueId val="{00000009-2F16-48BE-ACD4-A5E555600C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11335</c:v>
                </c:pt>
                <c:pt idx="3">
                  <c:v>12612</c:v>
                </c:pt>
                <c:pt idx="6">
                  <c:v>13015</c:v>
                </c:pt>
                <c:pt idx="9">
                  <c:v>12693</c:v>
                </c:pt>
                <c:pt idx="12">
                  <c:v>12306</c:v>
                </c:pt>
              </c:numCache>
            </c:numRef>
          </c:val>
          <c:extLst>
            <c:ext xmlns:c16="http://schemas.microsoft.com/office/drawing/2014/chart" uri="{C3380CC4-5D6E-409C-BE32-E72D297353CC}">
              <c16:uniqueId val="{0000000A-2F16-48BE-ACD4-A5E555600C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559</c:v>
                </c:pt>
                <c:pt idx="2">
                  <c:v>#N/A</c:v>
                </c:pt>
                <c:pt idx="3">
                  <c:v>#N/A</c:v>
                </c:pt>
                <c:pt idx="4">
                  <c:v>1992</c:v>
                </c:pt>
                <c:pt idx="5">
                  <c:v>#N/A</c:v>
                </c:pt>
                <c:pt idx="6">
                  <c:v>#N/A</c:v>
                </c:pt>
                <c:pt idx="7">
                  <c:v>2144</c:v>
                </c:pt>
                <c:pt idx="8">
                  <c:v>#N/A</c:v>
                </c:pt>
                <c:pt idx="9">
                  <c:v>#N/A</c:v>
                </c:pt>
                <c:pt idx="10">
                  <c:v>1002</c:v>
                </c:pt>
                <c:pt idx="11">
                  <c:v>#N/A</c:v>
                </c:pt>
                <c:pt idx="12">
                  <c:v>#N/A</c:v>
                </c:pt>
                <c:pt idx="13">
                  <c:v>157</c:v>
                </c:pt>
                <c:pt idx="14">
                  <c:v>#N/A</c:v>
                </c:pt>
              </c:numCache>
            </c:numRef>
          </c:val>
          <c:smooth val="0"/>
          <c:extLst>
            <c:ext xmlns:c16="http://schemas.microsoft.com/office/drawing/2014/chart" uri="{C3380CC4-5D6E-409C-BE32-E72D297353CC}">
              <c16:uniqueId val="{0000000B-2F16-48BE-ACD4-A5E555600C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1818</c:v>
                </c:pt>
                <c:pt idx="1">
                  <c:v>2432</c:v>
                </c:pt>
                <c:pt idx="2">
                  <c:v>2858</c:v>
                </c:pt>
              </c:numCache>
            </c:numRef>
          </c:val>
          <c:extLst>
            <c:ext xmlns:c16="http://schemas.microsoft.com/office/drawing/2014/chart" uri="{C3380CC4-5D6E-409C-BE32-E72D297353CC}">
              <c16:uniqueId val="{00000000-FFE7-4A5F-9DC7-5DF5CA7480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FFE7-4A5F-9DC7-5DF5CA7480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810</c:v>
                </c:pt>
                <c:pt idx="1">
                  <c:v>826</c:v>
                </c:pt>
                <c:pt idx="2">
                  <c:v>847</c:v>
                </c:pt>
              </c:numCache>
            </c:numRef>
          </c:val>
          <c:extLst>
            <c:ext xmlns:c16="http://schemas.microsoft.com/office/drawing/2014/chart" uri="{C3380CC4-5D6E-409C-BE32-E72D297353CC}">
              <c16:uniqueId val="{00000002-FFE7-4A5F-9DC7-5DF5CA7480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{A18E5A3F-BBEF-4C5F-8BDE-12BCC59D4F88}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B344-4D56-9A95-5B439DB5B8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{59901E18-05CB-471E-B5FA-05F364BE9227}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44-4D56-9A95-5B439DB5B8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{B49A1702-41D6-4446-8B59-27A5F68590E7}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44-4D56-9A95-5B439DB5B8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{90D02B63-4971-4C93-88D6-9B1A172F3E11}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44-4D56-9A95-5B439DB5B8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{77F14E66-4673-4291-A339-9139A3D39081}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44-4D56-9A95-5B439DB5B873}"/>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{3B30BF65-D69C-4F59-9A05-54D2EF62EDB1}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B344-4D56-9A95-5B439DB5B873}"/>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{567FF332-4735-4009-B1A8-CFC734482942}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B344-4D56-9A95-5B439DB5B873}"/>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{A849BC4B-DC16-43C1-AF91-8684F46E191C}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B344-4D56-9A95-5B439DB5B873}"/>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{BC870068-B024-48ED-A81C-EF1BA0559AE7}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B344-4D56-9A95-5B439DB5B8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59.9</c:v>
                </c:pt>
                <c:pt idx="16">
                  <c:v>56.7</c:v>
                </c:pt>
                <c:pt idx="24">
                  <c:v>58.3</c:v>
                </c:pt>
                <c:pt idx="32">
                  <c:v>59.3</c:v>
                </c:pt>
              </c:numCache>
            </c:numRef>
          </c:xVal>
          <c:yVal>
            <c:numRef>
              <c:f>公会計指標分析・財政指標組合せ分析表!$BP$51:$DC$51</c:f>
              <c:numCache>
                <c:formatCode>#,##0.0;"▲ "#,##0.0</c:formatCode>
                <c:ptCount val="40"/>
                <c:pt idx="0">
                  <c:v>13.8</c:v>
                </c:pt>
                <c:pt idx="8">
                  <c:v>46.6</c:v>
                </c:pt>
                <c:pt idx="16">
                  <c:v>46.9</c:v>
                </c:pt>
                <c:pt idx="24">
                  <c:v>22.7</c:v>
                </c:pt>
                <c:pt idx="32">
                  <c:v>3.5</c:v>
                </c:pt>
              </c:numCache>
            </c:numRef>
          </c:yVal>
          <c:smooth val="0"/>
          <c:extLst>
            <c:ext xmlns:c16="http://schemas.microsoft.com/office/drawing/2014/chart" uri="{C3380CC4-5D6E-409C-BE32-E72D297353CC}">
              <c16:uniqueId val="{00000009-B344-4D56-9A95-5B439DB5B8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{E4F22DD3-8B29-4ABA-A02B-F590DBD8BBD6}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B344-4D56-9A95-5B439DB5B8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{1AB596AC-0028-4C6A-9F1A-E57A22387027}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44-4D56-9A95-5B439DB5B8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{F1141664-249A-41AE-94A9-52E5CD21F51A}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44-4D56-9A95-5B439DB5B8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{6CC83922-2711-4D59-8AA8-AA6C3F5A8856}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44-4D56-9A95-5B439DB5B8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{1FA81F13-EC10-43CD-93B2-9A1EBD7A144A}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44-4D56-9A95-5B439DB5B873}"/>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{41ACBED8-810B-40D8-B937-D842A36CDA02}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B344-4D56-9A95-5B439DB5B873}"/>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{04DE8C47-7E6A-43DB-9FD8-6CF4B2E57A2E}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B344-4D56-9A95-5B439DB5B873}"/>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{CF541ABC-F08F-4BB6-9F47-5832F7C439D2}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B344-4D56-9A95-5B439DB5B873}"/>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{62FFED10-F9C8-4058-90C1-1D58EF1FACF6}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B344-4D56-9A95-5B439DB5B8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c:v>
                </c:pt>
                <c:pt idx="16">
                  <c:v>62.9</c:v>
                </c:pt>
                <c:pt idx="24">
                  <c:v>63.3</c:v>
                </c:pt>
                <c:pt idx="32">
                  <c:v>64.400000000000006</c:v>
                </c:pt>
              </c:numCache>
            </c:numRef>
          </c:xVal>
          <c:yVal>
            <c:numRef>
              <c:f>公会計指標分析・財政指標組合せ分析表!$BP$55:$DC$55</c:f>
              <c:numCache>
                <c:formatCode>#,##0.0;"▲ "#,##0.0</c:formatCode>
                <c:ptCount val="40"/>
                <c:pt idx="0">
                  <c:v>3.1</c:v>
                </c:pt>
                <c:pt idx="8">
                  <c:v>13.7</c:v>
                </c:pt>
                <c:pt idx="16">
                  <c:v>6.9</c:v>
                </c:pt>
                <c:pt idx="24">
                  <c:v>0</c:v>
                </c:pt>
                <c:pt idx="32">
                  <c:v>0</c:v>
                </c:pt>
              </c:numCache>
            </c:numRef>
          </c:yVal>
          <c:smooth val="0"/>
          <c:extLst>
            <c:ext xmlns:c16="http://schemas.microsoft.com/office/drawing/2014/chart" uri="{C3380CC4-5D6E-409C-BE32-E72D297353CC}">
              <c16:uniqueId val="{00000013-B344-4D56-9A95-5B439DB5B873}"/>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{7B723477-6735-44E8-BD87-555884C834A6}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654C-4ACC-8EAD-C9B88AF435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{DAD7A356-B204-4167-8536-C9ABF5EC6105}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4C-4ACC-8EAD-C9B88AF435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{F01FB761-D4CE-4664-8C39-37A98ED40C2E}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4C-4ACC-8EAD-C9B88AF435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{DDC57580-D9F2-4EB1-B359-36A202429A61}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4C-4ACC-8EAD-C9B88AF435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{97E5ABE7-925E-44B7-AB0E-91808AC1E6C6}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4C-4ACC-8EAD-C9B88AF43582}"/>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{A0CDC91A-C785-4FEA-AAC2-33D142423CD9}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654C-4ACC-8EAD-C9B88AF43582}"/>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{3B3C61F0-1CAC-4AB6-BF99-DE7929E4D9EF}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654C-4ACC-8EAD-C9B88AF43582}"/>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{E125294A-71F1-49BF-B02D-78F929B3C0A8}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654C-4ACC-8EAD-C9B88AF43582}"/>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{65FDB115-C3CC-488F-8D6F-DA991DB6BD08}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654C-4ACC-8EAD-C9B88AF435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8</c:v>
                </c:pt>
                <c:pt idx="16">
                  <c:v>8.3000000000000007</c:v>
                </c:pt>
                <c:pt idx="24">
                  <c:v>10.7</c:v>
                </c:pt>
                <c:pt idx="32">
                  <c:v>11.5</c:v>
                </c:pt>
              </c:numCache>
            </c:numRef>
          </c:xVal>
          <c:yVal>
            <c:numRef>
              <c:f>公会計指標分析・財政指標組合せ分析表!$BP$73:$DC$73</c:f>
              <c:numCache>
                <c:formatCode>#,##0.0;"▲ "#,##0.0</c:formatCode>
                <c:ptCount val="40"/>
                <c:pt idx="0">
                  <c:v>13.8</c:v>
                </c:pt>
                <c:pt idx="8">
                  <c:v>46.6</c:v>
                </c:pt>
                <c:pt idx="16">
                  <c:v>46.9</c:v>
                </c:pt>
                <c:pt idx="24">
                  <c:v>22.7</c:v>
                </c:pt>
                <c:pt idx="32">
                  <c:v>3.5</c:v>
                </c:pt>
              </c:numCache>
            </c:numRef>
          </c:yVal>
          <c:smooth val="0"/>
          <c:extLst>
            <c:ext xmlns:c16="http://schemas.microsoft.com/office/drawing/2014/chart" uri="{C3380CC4-5D6E-409C-BE32-E72D297353CC}">
              <c16:uniqueId val="{00000009-654C-4ACC-8EAD-C9B88AF435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1042436264775768E-3"/>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{2DF6E34E-EF36-47A2-A83A-5DC3EDDEF3CA}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654C-4ACC-8EAD-C9B88AF435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{D4181A7B-3B60-49D5-9FA0-38A0E2B6A57F}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4C-4ACC-8EAD-C9B88AF435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{3E2F2109-3345-4DD0-9A09-276F41B7F7AC}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4C-4ACC-8EAD-C9B88AF435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{942B004E-31C7-4564-BBB7-1DE13F54E5F9}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4C-4ACC-8EAD-C9B88AF435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{D08EB570-F68B-4342-81B1-FBD5CB2AE8C6}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4C-4ACC-8EAD-C9B88AF43582}"/>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{FA983EAF-C029-4F17-BB6D-98F9667E8EC5}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654C-4ACC-8EAD-C9B88AF43582}"/>
                </c:ext>
              </c:extLst>
            </c:dLbl>
            <c:dLbl>
              <c:idx val="16"/>
              <c:layout>
                <c:manualLayout>
                  <c:x val="0"/>
                  <c:y val="2.9364884201527508E-3"/>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{3EA9A83C-8F6D-4D60-B420-3204DCFC15FA}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654C-4ACC-8EAD-C9B88AF43582}"/>
                </c:ext>
              </c:extLst>
            </c:dLbl>
            <c:dLbl>
              <c:idx val="24"/>
              <c:layout>
                <c:manualLayout>
                  <c:x val="0"/>
                  <c:y val="-2.14410917955732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{9BBD55AF-D0E7-482B-8A4B-9B56490705C0}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654C-4ACC-8EAD-C9B88AF43582}"/>
                </c:ext>
              </c:extLst>
            </c:dLbl>
            <c:dLbl>
              <c:idx val="32"/>
              <c:layout>
                <c:manualLayout>
                  <c:x val="0"/>
                  <c:y val="1.6400359748942873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{24021AF1-E305-4F62-BD86-878A5B5A2698}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654C-4ACC-8EAD-C9B88AF435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8</c:v>
                </c:pt>
                <c:pt idx="24">
                  <c:v>8</c:v>
                </c:pt>
                <c:pt idx="32">
                  <c:v>8.1</c:v>
                </c:pt>
              </c:numCache>
            </c:numRef>
          </c:xVal>
          <c:yVal>
            <c:numRef>
              <c:f>公会計指標分析・財政指標組合せ分析表!$BP$77:$DC$77</c:f>
              <c:numCache>
                <c:formatCode>#,##0.0;"▲ "#,##0.0</c:formatCode>
                <c:ptCount val="40"/>
                <c:pt idx="0">
                  <c:v>3.1</c:v>
                </c:pt>
                <c:pt idx="8">
                  <c:v>13.7</c:v>
                </c:pt>
                <c:pt idx="16">
                  <c:v>6.9</c:v>
                </c:pt>
                <c:pt idx="24">
                  <c:v>0</c:v>
                </c:pt>
                <c:pt idx="32">
                  <c:v>0</c:v>
                </c:pt>
              </c:numCache>
            </c:numRef>
          </c:yVal>
          <c:smooth val="0"/>
          <c:extLst>
            <c:ext xmlns:c16="http://schemas.microsoft.com/office/drawing/2014/chart" uri="{C3380CC4-5D6E-409C-BE32-E72D297353CC}">
              <c16:uniqueId val="{00000013-654C-4ACC-8EAD-C9B88AF43582}"/>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12,740
12,622
74.34
10,000,756
9,279,094
672,236
5,245,831
12,150,746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人口減少や高齢化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の進行に加え、主要産業である観光関連産業の低迷等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税収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減少傾向にあり、財政力指数は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と類似団体の平均を大きく下回っている。</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今後も、歳出の徹底的な見直しを実施するとともに、人口減少対策、新たな雇用の創出、ふるさと納税の取組み強化などの歳入確保に努める。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106741</xdr:rowOff>
    </xdr:to>
    <xdr:cxnSp macro="">
      <xdr:nvCxnSpPr>
        <xdr:cNvPr id="73" name="直線コネクタ 72"/>
        <xdr:cNvCxnSpPr/>
      </xdr:nvCxnSpPr>
      <xdr:spPr>
        <a:xfrm>
          <a:off x="3225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83759</xdr:rowOff>
    </xdr:to>
    <xdr:cxnSp macro="">
      <xdr:nvCxnSpPr>
        <xdr:cNvPr id="76" name="直線コネクタ 75"/>
        <xdr:cNvCxnSpPr/>
      </xdr:nvCxnSpPr>
      <xdr:spPr>
        <a:xfrm>
          <a:off x="2336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経常的経費は事業の見直し等により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百万円減少したものの、経常的収入において、普通交付税の大幅な減少、原料価格の高騰等の影響による法人町民税の減少等により全体で</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百万円減少したため、比率が上昇した。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人口が減少している中、今後も収入増の見込みは少ないため、引き続き徹底した事業の見直し、地方債の発行抑制等を図り、経常的経費の削減に努める。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41656</xdr:rowOff>
    </xdr:to>
    <xdr:cxnSp macro="">
      <xdr:nvCxnSpPr>
        <xdr:cNvPr id="131" name="直線コネクタ 130"/>
        <xdr:cNvCxnSpPr/>
      </xdr:nvCxnSpPr>
      <xdr:spPr>
        <a:xfrm>
          <a:off x="4114800" y="1106043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64</xdr:row>
      <xdr:rowOff>87630</xdr:rowOff>
    </xdr:to>
    <xdr:cxnSp macro="">
      <xdr:nvCxnSpPr>
        <xdr:cNvPr id="134" name="直線コネクタ 133"/>
        <xdr:cNvCxnSpPr/>
      </xdr:nvCxnSpPr>
      <xdr:spPr>
        <a:xfrm>
          <a:off x="3225800" y="1088669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131064</xdr:rowOff>
    </xdr:to>
    <xdr:cxnSp macro="">
      <xdr:nvCxnSpPr>
        <xdr:cNvPr id="137" name="直線コネクタ 136"/>
        <xdr:cNvCxnSpPr/>
      </xdr:nvCxnSpPr>
      <xdr:spPr>
        <a:xfrm flipV="1">
          <a:off x="2336800" y="1088669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17526</xdr:rowOff>
    </xdr:to>
    <xdr:cxnSp macro="">
      <xdr:nvCxnSpPr>
        <xdr:cNvPr id="140" name="直線コネクタ 139"/>
        <xdr:cNvCxnSpPr/>
      </xdr:nvCxnSpPr>
      <xdr:spPr>
        <a:xfrm flipV="1">
          <a:off x="1447800" y="111038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0" name="楕円 149"/>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1" name="財政構造の弾力性該当値テキスト"/>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2" name="楕円 151"/>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3" name="テキスト ボックス 152"/>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4" name="楕円 153"/>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55" name="テキスト ボックス 154"/>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6" name="楕円 155"/>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7" name="テキスト ボックス 156"/>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8" name="楕円 157"/>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53103</xdr:rowOff>
    </xdr:from>
    <xdr:ext cx="762000" cy="259045"/>
    <xdr:sp macro="" textlink="">
      <xdr:nvSpPr>
        <xdr:cNvPr id="159" name="テキスト ボックス 158"/>
        <xdr:cNvSpPr txBox="1"/>
      </xdr:nvSpPr>
      <xdr:spPr>
        <a:xfrm>
          <a:off x="1066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物件費は事業運営の見直し等により経費が減少したが、人件費が職員数の増加や人事院勧告による給与の引き上げ等により増加傾向にあり、類似団体平均を上回っている。特に、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会計年度任用職員（パートタイム）に係る人件費が類似団体平均を大きく上回っている。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事業の集約化・効率化等を図るとともに、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会計年度任用職員を含めた適正な職員の定員管理を検討する必要がある。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83614</xdr:rowOff>
    </xdr:from>
    <xdr:to>
      <xdr:col>23</xdr:col>
      <xdr:colOff>133350</xdr:colOff>
      <xdr:row>82</xdr:row>
      <xdr:rowOff>115841</xdr:rowOff>
    </xdr:to>
    <xdr:cxnSp macro="">
      <xdr:nvCxnSpPr>
        <xdr:cNvPr id="196" name="直線コネクタ 195"/>
        <xdr:cNvCxnSpPr/>
      </xdr:nvCxnSpPr>
      <xdr:spPr>
        <a:xfrm>
          <a:off x="4114800" y="14142514"/>
          <a:ext cx="838200" cy="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83614</xdr:rowOff>
    </xdr:from>
    <xdr:to>
      <xdr:col>19</xdr:col>
      <xdr:colOff>133350</xdr:colOff>
      <xdr:row>82</xdr:row>
      <xdr:rowOff>94542</xdr:rowOff>
    </xdr:to>
    <xdr:cxnSp macro="">
      <xdr:nvCxnSpPr>
        <xdr:cNvPr id="199" name="直線コネクタ 198"/>
        <xdr:cNvCxnSpPr/>
      </xdr:nvCxnSpPr>
      <xdr:spPr>
        <a:xfrm flipV="1">
          <a:off x="3225800" y="14142514"/>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19696</xdr:rowOff>
    </xdr:from>
    <xdr:to>
      <xdr:col>15</xdr:col>
      <xdr:colOff>82550</xdr:colOff>
      <xdr:row>82</xdr:row>
      <xdr:rowOff>94542</xdr:rowOff>
    </xdr:to>
    <xdr:cxnSp macro="">
      <xdr:nvCxnSpPr>
        <xdr:cNvPr id="202" name="直線コネクタ 201"/>
        <xdr:cNvCxnSpPr/>
      </xdr:nvCxnSpPr>
      <xdr:spPr>
        <a:xfrm>
          <a:off x="2336800" y="14078596"/>
          <a:ext cx="889000" cy="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138974</xdr:rowOff>
    </xdr:from>
    <xdr:to>
      <xdr:col>11</xdr:col>
      <xdr:colOff>31750</xdr:colOff>
      <xdr:row>82</xdr:row>
      <xdr:rowOff>19696</xdr:rowOff>
    </xdr:to>
    <xdr:cxnSp macro="">
      <xdr:nvCxnSpPr>
        <xdr:cNvPr id="205" name="直線コネクタ 204"/>
        <xdr:cNvCxnSpPr/>
      </xdr:nvCxnSpPr>
      <xdr:spPr>
        <a:xfrm>
          <a:off x="1447800" y="14026424"/>
          <a:ext cx="8890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65041</xdr:rowOff>
    </xdr:from>
    <xdr:to>
      <xdr:col>23</xdr:col>
      <xdr:colOff>184150</xdr:colOff>
      <xdr:row>82</xdr:row>
      <xdr:rowOff>166641</xdr:rowOff>
    </xdr:to>
    <xdr:sp macro="" textlink="">
      <xdr:nvSpPr>
        <xdr:cNvPr id="215" name="楕円 214"/>
        <xdr:cNvSpPr/>
      </xdr:nvSpPr>
      <xdr:spPr>
        <a:xfrm>
          <a:off x="4902200" y="1412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37118</xdr:rowOff>
    </xdr:from>
    <xdr:ext cx="762000" cy="259045"/>
    <xdr:sp macro="" textlink="">
      <xdr:nvSpPr>
        <xdr:cNvPr id="216" name="人件費・物件費等の状況該当値テキスト"/>
        <xdr:cNvSpPr txBox="1"/>
      </xdr:nvSpPr>
      <xdr:spPr>
        <a:xfrm>
          <a:off x="5041900" y="1409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32814</xdr:rowOff>
    </xdr:from>
    <xdr:to>
      <xdr:col>19</xdr:col>
      <xdr:colOff>184150</xdr:colOff>
      <xdr:row>82</xdr:row>
      <xdr:rowOff>134414</xdr:rowOff>
    </xdr:to>
    <xdr:sp macro="" textlink="">
      <xdr:nvSpPr>
        <xdr:cNvPr id="217" name="楕円 216"/>
        <xdr:cNvSpPr/>
      </xdr:nvSpPr>
      <xdr:spPr>
        <a:xfrm>
          <a:off x="4064000" y="1409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119191</xdr:rowOff>
    </xdr:from>
    <xdr:ext cx="736600" cy="259045"/>
    <xdr:sp macro="" textlink="">
      <xdr:nvSpPr>
        <xdr:cNvPr id="218" name="テキスト ボックス 217"/>
        <xdr:cNvSpPr txBox="1"/>
      </xdr:nvSpPr>
      <xdr:spPr>
        <a:xfrm>
          <a:off x="3733800" y="1417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43742</xdr:rowOff>
    </xdr:from>
    <xdr:to>
      <xdr:col>15</xdr:col>
      <xdr:colOff>133350</xdr:colOff>
      <xdr:row>82</xdr:row>
      <xdr:rowOff>145342</xdr:rowOff>
    </xdr:to>
    <xdr:sp macro="" textlink="">
      <xdr:nvSpPr>
        <xdr:cNvPr id="219" name="楕円 218"/>
        <xdr:cNvSpPr/>
      </xdr:nvSpPr>
      <xdr:spPr>
        <a:xfrm>
          <a:off x="3175000" y="141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130119</xdr:rowOff>
    </xdr:from>
    <xdr:ext cx="762000" cy="259045"/>
    <xdr:sp macro="" textlink="">
      <xdr:nvSpPr>
        <xdr:cNvPr id="220" name="テキスト ボックス 219"/>
        <xdr:cNvSpPr txBox="1"/>
      </xdr:nvSpPr>
      <xdr:spPr>
        <a:xfrm>
          <a:off x="2844800" y="1418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140346</xdr:rowOff>
    </xdr:from>
    <xdr:to>
      <xdr:col>11</xdr:col>
      <xdr:colOff>82550</xdr:colOff>
      <xdr:row>82</xdr:row>
      <xdr:rowOff>70496</xdr:rowOff>
    </xdr:to>
    <xdr:sp macro="" textlink="">
      <xdr:nvSpPr>
        <xdr:cNvPr id="221" name="楕円 220"/>
        <xdr:cNvSpPr/>
      </xdr:nvSpPr>
      <xdr:spPr>
        <a:xfrm>
          <a:off x="2286000" y="1402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80673</xdr:rowOff>
    </xdr:from>
    <xdr:ext cx="762000" cy="259045"/>
    <xdr:sp macro="" textlink="">
      <xdr:nvSpPr>
        <xdr:cNvPr id="222" name="テキスト ボックス 221"/>
        <xdr:cNvSpPr txBox="1"/>
      </xdr:nvSpPr>
      <xdr:spPr>
        <a:xfrm>
          <a:off x="1955800" y="1379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88174</xdr:rowOff>
    </xdr:from>
    <xdr:to>
      <xdr:col>7</xdr:col>
      <xdr:colOff>31750</xdr:colOff>
      <xdr:row>82</xdr:row>
      <xdr:rowOff>18324</xdr:rowOff>
    </xdr:to>
    <xdr:sp macro="" textlink="">
      <xdr:nvSpPr>
        <xdr:cNvPr id="223" name="楕円 222"/>
        <xdr:cNvSpPr/>
      </xdr:nvSpPr>
      <xdr:spPr>
        <a:xfrm>
          <a:off x="1397000" y="139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28501</xdr:rowOff>
    </xdr:from>
    <xdr:ext cx="762000" cy="259045"/>
    <xdr:sp macro="" textlink="">
      <xdr:nvSpPr>
        <xdr:cNvPr id="224" name="テキスト ボックス 223"/>
        <xdr:cNvSpPr txBox="1"/>
      </xdr:nvSpPr>
      <xdr:spPr>
        <a:xfrm>
          <a:off x="1066800" y="1374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人材確保のため適正な給与について見直しを行っていることから、</a:t>
          </a:r>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ポイント上昇したが、類似団体平均は大きく下回っている。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財政状況を見据えつつ、地域の民間企業の平均給与の状況等を踏まえ、引き続き給与の適正化に努めるとともに、適正な職員の定員管理についても検討する必要がある。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133350</xdr:rowOff>
    </xdr:to>
    <xdr:cxnSp macro="">
      <xdr:nvCxnSpPr>
        <xdr:cNvPr id="258" name="直線コネクタ 257"/>
        <xdr:cNvCxnSpPr/>
      </xdr:nvCxnSpPr>
      <xdr:spPr>
        <a:xfrm>
          <a:off x="16179800" y="142430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52916</xdr:rowOff>
    </xdr:to>
    <xdr:cxnSp macro="">
      <xdr:nvCxnSpPr>
        <xdr:cNvPr id="261" name="直線コネクタ 260"/>
        <xdr:cNvCxnSpPr/>
      </xdr:nvCxnSpPr>
      <xdr:spPr>
        <a:xfrm flipV="1">
          <a:off x="15290800" y="142430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133350</xdr:rowOff>
    </xdr:to>
    <xdr:cxnSp macro="">
      <xdr:nvCxnSpPr>
        <xdr:cNvPr id="264" name="直線コネクタ 263"/>
        <xdr:cNvCxnSpPr/>
      </xdr:nvCxnSpPr>
      <xdr:spPr>
        <a:xfrm flipV="1">
          <a:off x="14401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133350</xdr:rowOff>
    </xdr:to>
    <xdr:cxnSp macro="">
      <xdr:nvCxnSpPr>
        <xdr:cNvPr id="267" name="直線コネクタ 266"/>
        <xdr:cNvCxnSpPr/>
      </xdr:nvCxnSpPr>
      <xdr:spPr>
        <a:xfrm>
          <a:off x="13512800" y="142564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9" name="楕円 278"/>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0" name="テキスト ボックス 279"/>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1" name="楕円 280"/>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2" name="テキスト ボックス 281"/>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3" name="楕円 282"/>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4" name="テキスト ボックス 283"/>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5" name="楕円 284"/>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6" name="テキスト ボックス 285"/>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ごみ・し尿収集の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民間委託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の推進等は行っているが、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多様化する行政需要に対応するため、新規採用職員を増やした結果、</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また、本町は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支所等の各公共施設を多く設置していることから、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不足する職員数を会計年度任用職員（パートタイム）で補</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って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。そのため、会計年度任用職員の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人口１人当たりの当該人件費が類似団体平均を大きく上回っている。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これらを踏まえ、施設の統廃合をはじめ、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会計年度任用職員を含めた適正な職員の定員管理を検討する必要がある。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132411</xdr:rowOff>
    </xdr:from>
    <xdr:to>
      <xdr:col>81</xdr:col>
      <xdr:colOff>44450</xdr:colOff>
      <xdr:row>61</xdr:row>
      <xdr:rowOff>161849</xdr:rowOff>
    </xdr:to>
    <xdr:cxnSp macro="">
      <xdr:nvCxnSpPr>
        <xdr:cNvPr id="318" name="直線コネクタ 317"/>
        <xdr:cNvCxnSpPr/>
      </xdr:nvCxnSpPr>
      <xdr:spPr>
        <a:xfrm>
          <a:off x="16179800" y="10590861"/>
          <a:ext cx="8382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121793</xdr:rowOff>
    </xdr:from>
    <xdr:to>
      <xdr:col>77</xdr:col>
      <xdr:colOff>44450</xdr:colOff>
      <xdr:row>61</xdr:row>
      <xdr:rowOff>132411</xdr:rowOff>
    </xdr:to>
    <xdr:cxnSp macro="">
      <xdr:nvCxnSpPr>
        <xdr:cNvPr id="321" name="直線コネクタ 320"/>
        <xdr:cNvCxnSpPr/>
      </xdr:nvCxnSpPr>
      <xdr:spPr>
        <a:xfrm>
          <a:off x="15290800" y="10580243"/>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112623</xdr:rowOff>
    </xdr:from>
    <xdr:to>
      <xdr:col>72</xdr:col>
      <xdr:colOff>203200</xdr:colOff>
      <xdr:row>61</xdr:row>
      <xdr:rowOff>121793</xdr:rowOff>
    </xdr:to>
    <xdr:cxnSp macro="">
      <xdr:nvCxnSpPr>
        <xdr:cNvPr id="324" name="直線コネクタ 323"/>
        <xdr:cNvCxnSpPr/>
      </xdr:nvCxnSpPr>
      <xdr:spPr>
        <a:xfrm>
          <a:off x="14401800" y="10571073"/>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69190</xdr:rowOff>
    </xdr:from>
    <xdr:to>
      <xdr:col>68</xdr:col>
      <xdr:colOff>152400</xdr:colOff>
      <xdr:row>61</xdr:row>
      <xdr:rowOff>112623</xdr:rowOff>
    </xdr:to>
    <xdr:cxnSp macro="">
      <xdr:nvCxnSpPr>
        <xdr:cNvPr id="327" name="直線コネクタ 326"/>
        <xdr:cNvCxnSpPr/>
      </xdr:nvCxnSpPr>
      <xdr:spPr>
        <a:xfrm>
          <a:off x="13512800" y="1052764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111049</xdr:rowOff>
    </xdr:from>
    <xdr:to>
      <xdr:col>81</xdr:col>
      <xdr:colOff>95250</xdr:colOff>
      <xdr:row>62</xdr:row>
      <xdr:rowOff>41199</xdr:rowOff>
    </xdr:to>
    <xdr:sp macro="" textlink="">
      <xdr:nvSpPr>
        <xdr:cNvPr id="337" name="楕円 336"/>
        <xdr:cNvSpPr/>
      </xdr:nvSpPr>
      <xdr:spPr>
        <a:xfrm>
          <a:off x="16967200" y="105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83126</xdr:rowOff>
    </xdr:from>
    <xdr:ext cx="762000" cy="259045"/>
    <xdr:sp macro="" textlink="">
      <xdr:nvSpPr>
        <xdr:cNvPr id="338" name="定員管理の状況該当値テキスト"/>
        <xdr:cNvSpPr txBox="1"/>
      </xdr:nvSpPr>
      <xdr:spPr>
        <a:xfrm>
          <a:off x="17106900" y="1054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81611</xdr:rowOff>
    </xdr:from>
    <xdr:to>
      <xdr:col>77</xdr:col>
      <xdr:colOff>95250</xdr:colOff>
      <xdr:row>62</xdr:row>
      <xdr:rowOff>11761</xdr:rowOff>
    </xdr:to>
    <xdr:sp macro="" textlink="">
      <xdr:nvSpPr>
        <xdr:cNvPr id="339" name="楕円 338"/>
        <xdr:cNvSpPr/>
      </xdr:nvSpPr>
      <xdr:spPr>
        <a:xfrm>
          <a:off x="16129000" y="105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21938</xdr:rowOff>
    </xdr:from>
    <xdr:ext cx="736600" cy="259045"/>
    <xdr:sp macro="" textlink="">
      <xdr:nvSpPr>
        <xdr:cNvPr id="340" name="テキスト ボックス 339"/>
        <xdr:cNvSpPr txBox="1"/>
      </xdr:nvSpPr>
      <xdr:spPr>
        <a:xfrm>
          <a:off x="15798800" y="1030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70993</xdr:rowOff>
    </xdr:from>
    <xdr:to>
      <xdr:col>73</xdr:col>
      <xdr:colOff>44450</xdr:colOff>
      <xdr:row>62</xdr:row>
      <xdr:rowOff>1143</xdr:rowOff>
    </xdr:to>
    <xdr:sp macro="" textlink="">
      <xdr:nvSpPr>
        <xdr:cNvPr id="341" name="楕円 340"/>
        <xdr:cNvSpPr/>
      </xdr:nvSpPr>
      <xdr:spPr>
        <a:xfrm>
          <a:off x="152400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11320</xdr:rowOff>
    </xdr:from>
    <xdr:ext cx="762000" cy="259045"/>
    <xdr:sp macro="" textlink="">
      <xdr:nvSpPr>
        <xdr:cNvPr id="342" name="テキスト ボックス 34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61823</xdr:rowOff>
    </xdr:from>
    <xdr:to>
      <xdr:col>68</xdr:col>
      <xdr:colOff>203200</xdr:colOff>
      <xdr:row>61</xdr:row>
      <xdr:rowOff>163423</xdr:rowOff>
    </xdr:to>
    <xdr:sp macro="" textlink="">
      <xdr:nvSpPr>
        <xdr:cNvPr id="343" name="楕円 342"/>
        <xdr:cNvSpPr/>
      </xdr:nvSpPr>
      <xdr:spPr>
        <a:xfrm>
          <a:off x="14351000" y="10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2150</xdr:rowOff>
    </xdr:from>
    <xdr:ext cx="762000" cy="259045"/>
    <xdr:sp macro="" textlink="">
      <xdr:nvSpPr>
        <xdr:cNvPr id="344" name="テキスト ボックス 343"/>
        <xdr:cNvSpPr txBox="1"/>
      </xdr:nvSpPr>
      <xdr:spPr>
        <a:xfrm>
          <a:off x="14020800" y="1028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18390</xdr:rowOff>
    </xdr:from>
    <xdr:to>
      <xdr:col>64</xdr:col>
      <xdr:colOff>152400</xdr:colOff>
      <xdr:row>61</xdr:row>
      <xdr:rowOff>119990</xdr:rowOff>
    </xdr:to>
    <xdr:sp macro="" textlink="">
      <xdr:nvSpPr>
        <xdr:cNvPr id="345" name="楕円 344"/>
        <xdr:cNvSpPr/>
      </xdr:nvSpPr>
      <xdr:spPr>
        <a:xfrm>
          <a:off x="134620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130167</xdr:rowOff>
    </xdr:from>
    <xdr:ext cx="762000" cy="259045"/>
    <xdr:sp macro="" textlink="">
      <xdr:nvSpPr>
        <xdr:cNvPr id="346" name="テキスト ボックス 345"/>
        <xdr:cNvSpPr txBox="1"/>
      </xdr:nvSpPr>
      <xdr:spPr>
        <a:xfrm>
          <a:off x="13131800" y="102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。これは、新庁舎建設をはじめ、地方債の活用により施設の更新整備等を実施したことで、元利償還金が大きく増加したためである。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普通交付税による財政措置があるものを優先して発行しているが、今後も大型の公共事業が予定されており、地方債現在高がさらに膨らむ可能性があるため、これまで以上に事業の平準化等により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42</xdr:row>
      <xdr:rowOff>170180</xdr:rowOff>
    </xdr:to>
    <xdr:cxnSp macro="">
      <xdr:nvCxnSpPr>
        <xdr:cNvPr id="378" name="直線コネクタ 377"/>
        <xdr:cNvCxnSpPr/>
      </xdr:nvCxnSpPr>
      <xdr:spPr>
        <a:xfrm>
          <a:off x="16179800" y="72938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42</xdr:row>
      <xdr:rowOff>92964</xdr:rowOff>
    </xdr:to>
    <xdr:cxnSp macro="">
      <xdr:nvCxnSpPr>
        <xdr:cNvPr id="381" name="直線コネクタ 380"/>
        <xdr:cNvCxnSpPr/>
      </xdr:nvCxnSpPr>
      <xdr:spPr>
        <a:xfrm>
          <a:off x="15290800" y="706221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32766</xdr:rowOff>
    </xdr:to>
    <xdr:cxnSp macro="">
      <xdr:nvCxnSpPr>
        <xdr:cNvPr id="384" name="直線コネクタ 383"/>
        <xdr:cNvCxnSpPr/>
      </xdr:nvCxnSpPr>
      <xdr:spPr>
        <a:xfrm>
          <a:off x="14401800" y="70332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3810</xdr:rowOff>
    </xdr:to>
    <xdr:cxnSp macro="">
      <xdr:nvCxnSpPr>
        <xdr:cNvPr id="387" name="直線コネクタ 386"/>
        <xdr:cNvCxnSpPr/>
      </xdr:nvCxnSpPr>
      <xdr:spPr>
        <a:xfrm>
          <a:off x="13512800" y="69946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7" name="楕円 396"/>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398"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399" name="楕円 398"/>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0" name="テキスト ボックス 399"/>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1" name="楕円 400"/>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2" name="テキスト ボックス 401"/>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3" name="楕円 402"/>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4" name="テキスト ボックス 40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5" name="楕円 404"/>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6" name="テキスト ボックス 405"/>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。これは、前年度決算による剰余金により充当可能基金が増加したことに加え、新庁舎建設事業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し、元金の償還が開始したこと等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今後も大型の公共事業が続くことから、地方債現在高の推移を念頭に置き、普通建設事業の抑制に努める必要がある。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124581</xdr:rowOff>
    </xdr:from>
    <xdr:to>
      <xdr:col>81</xdr:col>
      <xdr:colOff>44450</xdr:colOff>
      <xdr:row>15</xdr:row>
      <xdr:rowOff>2298</xdr:rowOff>
    </xdr:to>
    <xdr:cxnSp macro="">
      <xdr:nvCxnSpPr>
        <xdr:cNvPr id="442" name="直線コネクタ 441"/>
        <xdr:cNvCxnSpPr/>
      </xdr:nvCxnSpPr>
      <xdr:spPr>
        <a:xfrm flipV="1">
          <a:off x="16179800" y="2353431"/>
          <a:ext cx="8382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2298</xdr:rowOff>
    </xdr:from>
    <xdr:to>
      <xdr:col>77</xdr:col>
      <xdr:colOff>44450</xdr:colOff>
      <xdr:row>16</xdr:row>
      <xdr:rowOff>108918</xdr:rowOff>
    </xdr:to>
    <xdr:cxnSp macro="">
      <xdr:nvCxnSpPr>
        <xdr:cNvPr id="445" name="直線コネクタ 444"/>
        <xdr:cNvCxnSpPr/>
      </xdr:nvCxnSpPr>
      <xdr:spPr>
        <a:xfrm flipV="1">
          <a:off x="15290800" y="2574048"/>
          <a:ext cx="889000" cy="27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105471</xdr:rowOff>
    </xdr:from>
    <xdr:to>
      <xdr:col>72</xdr:col>
      <xdr:colOff>203200</xdr:colOff>
      <xdr:row>16</xdr:row>
      <xdr:rowOff>108918</xdr:rowOff>
    </xdr:to>
    <xdr:cxnSp macro="">
      <xdr:nvCxnSpPr>
        <xdr:cNvPr id="448" name="直線コネクタ 447"/>
        <xdr:cNvCxnSpPr/>
      </xdr:nvCxnSpPr>
      <xdr:spPr>
        <a:xfrm>
          <a:off x="14401800" y="284867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71483</xdr:rowOff>
    </xdr:from>
    <xdr:to>
      <xdr:col>68</xdr:col>
      <xdr:colOff>152400</xdr:colOff>
      <xdr:row>16</xdr:row>
      <xdr:rowOff>105471</xdr:rowOff>
    </xdr:to>
    <xdr:cxnSp macro="">
      <xdr:nvCxnSpPr>
        <xdr:cNvPr id="451" name="直線コネクタ 450"/>
        <xdr:cNvCxnSpPr/>
      </xdr:nvCxnSpPr>
      <xdr:spPr>
        <a:xfrm>
          <a:off x="13512800" y="2471783"/>
          <a:ext cx="889000" cy="37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73781</xdr:rowOff>
    </xdr:from>
    <xdr:to>
      <xdr:col>81</xdr:col>
      <xdr:colOff>95250</xdr:colOff>
      <xdr:row>14</xdr:row>
      <xdr:rowOff>3931</xdr:rowOff>
    </xdr:to>
    <xdr:sp macro="" textlink="">
      <xdr:nvSpPr>
        <xdr:cNvPr id="461" name="楕円 460"/>
        <xdr:cNvSpPr/>
      </xdr:nvSpPr>
      <xdr:spPr>
        <a:xfrm>
          <a:off x="169672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45858</xdr:rowOff>
    </xdr:from>
    <xdr:ext cx="762000" cy="259045"/>
    <xdr:sp macro="" textlink="">
      <xdr:nvSpPr>
        <xdr:cNvPr id="462" name="将来負担の状況該当値テキスト"/>
        <xdr:cNvSpPr txBox="1"/>
      </xdr:nvSpPr>
      <xdr:spPr>
        <a:xfrm>
          <a:off x="17106900" y="227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122948</xdr:rowOff>
    </xdr:from>
    <xdr:to>
      <xdr:col>77</xdr:col>
      <xdr:colOff>95250</xdr:colOff>
      <xdr:row>15</xdr:row>
      <xdr:rowOff>53098</xdr:rowOff>
    </xdr:to>
    <xdr:sp macro="" textlink="">
      <xdr:nvSpPr>
        <xdr:cNvPr id="463" name="楕円 462"/>
        <xdr:cNvSpPr/>
      </xdr:nvSpPr>
      <xdr:spPr>
        <a:xfrm>
          <a:off x="16129000" y="25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37875</xdr:rowOff>
    </xdr:from>
    <xdr:ext cx="736600" cy="259045"/>
    <xdr:sp macro="" textlink="">
      <xdr:nvSpPr>
        <xdr:cNvPr id="464" name="テキスト ボックス 463"/>
        <xdr:cNvSpPr txBox="1"/>
      </xdr:nvSpPr>
      <xdr:spPr>
        <a:xfrm>
          <a:off x="15798800" y="260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58118</xdr:rowOff>
    </xdr:from>
    <xdr:to>
      <xdr:col>73</xdr:col>
      <xdr:colOff>44450</xdr:colOff>
      <xdr:row>16</xdr:row>
      <xdr:rowOff>159718</xdr:rowOff>
    </xdr:to>
    <xdr:sp macro="" textlink="">
      <xdr:nvSpPr>
        <xdr:cNvPr id="465" name="楕円 464"/>
        <xdr:cNvSpPr/>
      </xdr:nvSpPr>
      <xdr:spPr>
        <a:xfrm>
          <a:off x="15240000" y="28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144495</xdr:rowOff>
    </xdr:from>
    <xdr:ext cx="762000" cy="259045"/>
    <xdr:sp macro="" textlink="">
      <xdr:nvSpPr>
        <xdr:cNvPr id="466" name="テキスト ボックス 465"/>
        <xdr:cNvSpPr txBox="1"/>
      </xdr:nvSpPr>
      <xdr:spPr>
        <a:xfrm>
          <a:off x="14909800" y="288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54671</xdr:rowOff>
    </xdr:from>
    <xdr:to>
      <xdr:col>68</xdr:col>
      <xdr:colOff>203200</xdr:colOff>
      <xdr:row>16</xdr:row>
      <xdr:rowOff>156271</xdr:rowOff>
    </xdr:to>
    <xdr:sp macro="" textlink="">
      <xdr:nvSpPr>
        <xdr:cNvPr id="467" name="楕円 466"/>
        <xdr:cNvSpPr/>
      </xdr:nvSpPr>
      <xdr:spPr>
        <a:xfrm>
          <a:off x="14351000" y="27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141048</xdr:rowOff>
    </xdr:from>
    <xdr:ext cx="762000" cy="259045"/>
    <xdr:sp macro="" textlink="">
      <xdr:nvSpPr>
        <xdr:cNvPr id="468" name="テキスト ボックス 467"/>
        <xdr:cNvSpPr txBox="1"/>
      </xdr:nvSpPr>
      <xdr:spPr>
        <a:xfrm>
          <a:off x="14020800" y="288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20683</xdr:rowOff>
    </xdr:from>
    <xdr:to>
      <xdr:col>64</xdr:col>
      <xdr:colOff>152400</xdr:colOff>
      <xdr:row>14</xdr:row>
      <xdr:rowOff>122283</xdr:rowOff>
    </xdr:to>
    <xdr:sp macro="" textlink="">
      <xdr:nvSpPr>
        <xdr:cNvPr id="469" name="楕円 468"/>
        <xdr:cNvSpPr/>
      </xdr:nvSpPr>
      <xdr:spPr>
        <a:xfrm>
          <a:off x="13462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107060</xdr:rowOff>
    </xdr:from>
    <xdr:ext cx="762000" cy="259045"/>
    <xdr:sp macro="" textlink="">
      <xdr:nvSpPr>
        <xdr:cNvPr id="470" name="テキスト ボックス 469"/>
        <xdr:cNvSpPr txBox="1"/>
      </xdr:nvSpPr>
      <xdr:spPr>
        <a:xfrm>
          <a:off x="13131800" y="25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12,740
12,622
74.34
10,000,756
9,279,094
672,236
5,245,831
12,150,746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ポイント上昇している。職員数の増加、人事院勧告による給与の引上げ等が主な要因である。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格差是正による会計年度任用職員の人件費が増加傾向にあるため、適正な職員配置及び定員管理がより重要となってくる。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163576</xdr:rowOff>
    </xdr:from>
    <xdr:to>
      <xdr:col>24</xdr:col>
      <xdr:colOff>25400</xdr:colOff>
      <xdr:row>35</xdr:row>
      <xdr:rowOff>69850</xdr:rowOff>
    </xdr:to>
    <xdr:cxnSp macro="">
      <xdr:nvCxnSpPr>
        <xdr:cNvPr id="64" name="直線コネクタ 63"/>
        <xdr:cNvCxnSpPr/>
      </xdr:nvCxnSpPr>
      <xdr:spPr>
        <a:xfrm>
          <a:off x="3987800" y="59928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163576</xdr:rowOff>
    </xdr:to>
    <xdr:cxnSp macro="">
      <xdr:nvCxnSpPr>
        <xdr:cNvPr id="67" name="直線コネクタ 66"/>
        <xdr:cNvCxnSpPr/>
      </xdr:nvCxnSpPr>
      <xdr:spPr>
        <a:xfrm>
          <a:off x="3098800" y="5956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33274</xdr:rowOff>
    </xdr:to>
    <xdr:cxnSp macro="">
      <xdr:nvCxnSpPr>
        <xdr:cNvPr id="70" name="直線コネクタ 69"/>
        <xdr:cNvCxnSpPr/>
      </xdr:nvCxnSpPr>
      <xdr:spPr>
        <a:xfrm flipV="1">
          <a:off x="2209800" y="59563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56134</xdr:rowOff>
    </xdr:from>
    <xdr:to>
      <xdr:col>11</xdr:col>
      <xdr:colOff>9525</xdr:colOff>
      <xdr:row>35</xdr:row>
      <xdr:rowOff>33274</xdr:rowOff>
    </xdr:to>
    <xdr:cxnSp macro="">
      <xdr:nvCxnSpPr>
        <xdr:cNvPr id="73" name="直線コネクタ 72"/>
        <xdr:cNvCxnSpPr/>
      </xdr:nvCxnSpPr>
      <xdr:spPr>
        <a:xfrm>
          <a:off x="1320800" y="571398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3" name="楕円 82"/>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4"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112776</xdr:rowOff>
    </xdr:from>
    <xdr:to>
      <xdr:col>20</xdr:col>
      <xdr:colOff>38100</xdr:colOff>
      <xdr:row>35</xdr:row>
      <xdr:rowOff>42926</xdr:rowOff>
    </xdr:to>
    <xdr:sp macro="" textlink="">
      <xdr:nvSpPr>
        <xdr:cNvPr id="85" name="楕円 84"/>
        <xdr:cNvSpPr/>
      </xdr:nvSpPr>
      <xdr:spPr>
        <a:xfrm>
          <a:off x="3937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27703</xdr:rowOff>
    </xdr:from>
    <xdr:ext cx="736600" cy="259045"/>
    <xdr:sp macro="" textlink="">
      <xdr:nvSpPr>
        <xdr:cNvPr id="86" name="テキスト ボックス 85"/>
        <xdr:cNvSpPr txBox="1"/>
      </xdr:nvSpPr>
      <xdr:spPr>
        <a:xfrm>
          <a:off x="3606800" y="602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88" name="テキスト ボックス 87"/>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153924</xdr:rowOff>
    </xdr:from>
    <xdr:to>
      <xdr:col>11</xdr:col>
      <xdr:colOff>60325</xdr:colOff>
      <xdr:row>35</xdr:row>
      <xdr:rowOff>84074</xdr:rowOff>
    </xdr:to>
    <xdr:sp macro="" textlink="">
      <xdr:nvSpPr>
        <xdr:cNvPr id="89" name="楕円 88"/>
        <xdr:cNvSpPr/>
      </xdr:nvSpPr>
      <xdr:spPr>
        <a:xfrm>
          <a:off x="2159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68851</xdr:rowOff>
    </xdr:from>
    <xdr:ext cx="762000" cy="259045"/>
    <xdr:sp macro="" textlink="">
      <xdr:nvSpPr>
        <xdr:cNvPr id="90" name="テキスト ボックス 89"/>
        <xdr:cNvSpPr txBox="1"/>
      </xdr:nvSpPr>
      <xdr:spPr>
        <a:xfrm>
          <a:off x="1828800" y="606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5334</xdr:rowOff>
    </xdr:from>
    <xdr:to>
      <xdr:col>6</xdr:col>
      <xdr:colOff>171450</xdr:colOff>
      <xdr:row>33</xdr:row>
      <xdr:rowOff>106934</xdr:rowOff>
    </xdr:to>
    <xdr:sp macro="" textlink="">
      <xdr:nvSpPr>
        <xdr:cNvPr id="91" name="楕円 90"/>
        <xdr:cNvSpPr/>
      </xdr:nvSpPr>
      <xdr:spPr>
        <a:xfrm>
          <a:off x="12700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117111</xdr:rowOff>
    </xdr:from>
    <xdr:ext cx="762000" cy="259045"/>
    <xdr:sp macro="" textlink="">
      <xdr:nvSpPr>
        <xdr:cNvPr id="92" name="テキスト ボックス 91"/>
        <xdr:cNvSpPr txBox="1"/>
      </xdr:nvSpPr>
      <xdr:spPr>
        <a:xfrm>
          <a:off x="939800" y="543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事業運営の見直し等により費用が減少したため、前年度に比べ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今後も物価高騰や光熱水費の高騰、ごみ・し尿収集の民間委託の推進等により物件費が増加する見込みであるため、引き続き経費の削減に努める。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1270</xdr:rowOff>
    </xdr:to>
    <xdr:cxnSp macro="">
      <xdr:nvCxnSpPr>
        <xdr:cNvPr id="125" name="直線コネクタ 124"/>
        <xdr:cNvCxnSpPr/>
      </xdr:nvCxnSpPr>
      <xdr:spPr>
        <a:xfrm flipV="1">
          <a:off x="15671800" y="255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54610</xdr:rowOff>
    </xdr:to>
    <xdr:cxnSp macro="">
      <xdr:nvCxnSpPr>
        <xdr:cNvPr id="128" name="直線コネクタ 127"/>
        <xdr:cNvCxnSpPr/>
      </xdr:nvCxnSpPr>
      <xdr:spPr>
        <a:xfrm flipV="1">
          <a:off x="14782800" y="257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107950</xdr:rowOff>
    </xdr:to>
    <xdr:cxnSp macro="">
      <xdr:nvCxnSpPr>
        <xdr:cNvPr id="131" name="直線コネクタ 130"/>
        <xdr:cNvCxnSpPr/>
      </xdr:nvCxnSpPr>
      <xdr:spPr>
        <a:xfrm flipV="1">
          <a:off x="13893800" y="262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17</xdr:row>
      <xdr:rowOff>161290</xdr:rowOff>
    </xdr:to>
    <xdr:cxnSp macro="">
      <xdr:nvCxnSpPr>
        <xdr:cNvPr id="134" name="直線コネクタ 133"/>
        <xdr:cNvCxnSpPr/>
      </xdr:nvCxnSpPr>
      <xdr:spPr>
        <a:xfrm flipV="1">
          <a:off x="13004800" y="267970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4" name="楕円 143"/>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7637</xdr:rowOff>
    </xdr:from>
    <xdr:ext cx="762000" cy="259045"/>
    <xdr:sp macro="" textlink="">
      <xdr:nvSpPr>
        <xdr:cNvPr id="145" name="物件費該当値テキスト"/>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6" name="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48" name="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49" name="テキスト ボックス 148"/>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2" name="楕円 151"/>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3" name="テキスト ボックス 152"/>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障害福祉サービスやこども医療費に係る費用等が増加したこと、経常一般財源等が減少したことにより、前年度と比べ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ポイント上昇したものの、類似団体平均よりは低い水準となっている。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人口減少及び少子化の影響により減少傾向だが、高齢化率が上昇しているため、今後は高齢者に係る扶助費が増加することが想定される。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9978</xdr:rowOff>
    </xdr:to>
    <xdr:cxnSp macro="">
      <xdr:nvCxnSpPr>
        <xdr:cNvPr id="187" name="直線コネクタ 186"/>
        <xdr:cNvCxnSpPr/>
      </xdr:nvCxnSpPr>
      <xdr:spPr>
        <a:xfrm>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9978</xdr:rowOff>
    </xdr:to>
    <xdr:cxnSp macro="">
      <xdr:nvCxnSpPr>
        <xdr:cNvPr id="190" name="直線コネクタ 189"/>
        <xdr:cNvCxnSpPr/>
      </xdr:nvCxnSpPr>
      <xdr:spPr>
        <a:xfrm flipV="1">
          <a:off x="3098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64407</xdr:rowOff>
    </xdr:to>
    <xdr:cxnSp macro="">
      <xdr:nvCxnSpPr>
        <xdr:cNvPr id="193" name="直線コネクタ 192"/>
        <xdr:cNvCxnSpPr/>
      </xdr:nvCxnSpPr>
      <xdr:spPr>
        <a:xfrm flipV="1">
          <a:off x="2209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56</xdr:row>
      <xdr:rowOff>67128</xdr:rowOff>
    </xdr:to>
    <xdr:cxnSp macro="">
      <xdr:nvCxnSpPr>
        <xdr:cNvPr id="196" name="直線コネクタ 195"/>
        <xdr:cNvCxnSpPr/>
      </xdr:nvCxnSpPr>
      <xdr:spPr>
        <a:xfrm flipV="1">
          <a:off x="1320800" y="94941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06" name="楕円 205"/>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07"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8" name="楕円 207"/>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9" name="テキスト ボックス 208"/>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0" name="楕円 209"/>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1" name="テキスト ボックス 210"/>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2" name="楕円 211"/>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3" name="テキスト ボックス 212"/>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4" name="楕円 213"/>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15" name="テキスト ボックス 214"/>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国民健康保険事業等の特別会計への繰出金は減少しているものの、経常一般財源等が減少したことにより、前年度に比べ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rtl="0"/>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高齢化に伴う医療費や介護給付の増加により繰出金の増加が懸念されるため、引き続き健康づくりや介護予防施策等の推進に努め、繰出金の抑制を図る。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73660</xdr:rowOff>
    </xdr:to>
    <xdr:cxnSp macro="">
      <xdr:nvCxnSpPr>
        <xdr:cNvPr id="247" name="直線コネクタ 246"/>
        <xdr:cNvCxnSpPr/>
      </xdr:nvCxnSpPr>
      <xdr:spPr>
        <a:xfrm>
          <a:off x="15671800" y="9994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50800</xdr:rowOff>
    </xdr:to>
    <xdr:cxnSp macro="">
      <xdr:nvCxnSpPr>
        <xdr:cNvPr id="250" name="直線コネクタ 249"/>
        <xdr:cNvCxnSpPr/>
      </xdr:nvCxnSpPr>
      <xdr:spPr>
        <a:xfrm>
          <a:off x="14782800" y="996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59</xdr:row>
      <xdr:rowOff>24130</xdr:rowOff>
    </xdr:to>
    <xdr:cxnSp macro="">
      <xdr:nvCxnSpPr>
        <xdr:cNvPr id="253" name="直線コネクタ 252"/>
        <xdr:cNvCxnSpPr/>
      </xdr:nvCxnSpPr>
      <xdr:spPr>
        <a:xfrm flipV="1">
          <a:off x="13893800" y="99644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62230</xdr:rowOff>
    </xdr:to>
    <xdr:cxnSp macro="">
      <xdr:nvCxnSpPr>
        <xdr:cNvPr id="256" name="直線コネクタ 255"/>
        <xdr:cNvCxnSpPr/>
      </xdr:nvCxnSpPr>
      <xdr:spPr>
        <a:xfrm flipV="1">
          <a:off x="13004800" y="1013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6" name="楕円 265"/>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39387</xdr:rowOff>
    </xdr:from>
    <xdr:ext cx="762000" cy="259045"/>
    <xdr:sp macro="" textlink="">
      <xdr:nvSpPr>
        <xdr:cNvPr id="267" name="その他該当値テキスト"/>
        <xdr:cNvSpPr txBox="1"/>
      </xdr:nvSpPr>
      <xdr:spPr>
        <a:xfrm>
          <a:off x="165989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9" name="テキスト ボックス 268"/>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0" name="楕円 269"/>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81297</xdr:rowOff>
    </xdr:from>
    <xdr:ext cx="762000" cy="259045"/>
    <xdr:sp macro="" textlink="">
      <xdr:nvSpPr>
        <xdr:cNvPr id="271" name="テキスト ボックス 270"/>
        <xdr:cNvSpPr txBox="1"/>
      </xdr:nvSpPr>
      <xdr:spPr>
        <a:xfrm>
          <a:off x="14401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2" name="楕円 271"/>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3" name="テキスト ボックス 272"/>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4" name="楕円 273"/>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5" name="テキスト ボックス 274"/>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経常一般財源等が減少したことにより、前年度に比べ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ポイント上昇している。補助費等のうち、小豆地区広域行政事務組合に係るものが大きな割合を占めているため、引き続き連携しながら、歳出の抑制及び運営改善を図ることが重要である。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40132</xdr:rowOff>
    </xdr:to>
    <xdr:cxnSp macro="">
      <xdr:nvCxnSpPr>
        <xdr:cNvPr id="305" name="直線コネクタ 304"/>
        <xdr:cNvCxnSpPr/>
      </xdr:nvCxnSpPr>
      <xdr:spPr>
        <a:xfrm>
          <a:off x="15671800" y="6536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21844</xdr:rowOff>
    </xdr:to>
    <xdr:cxnSp macro="">
      <xdr:nvCxnSpPr>
        <xdr:cNvPr id="308" name="直線コネクタ 307"/>
        <xdr:cNvCxnSpPr/>
      </xdr:nvCxnSpPr>
      <xdr:spPr>
        <a:xfrm>
          <a:off x="14782800" y="64729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165862</xdr:rowOff>
    </xdr:to>
    <xdr:cxnSp macro="">
      <xdr:nvCxnSpPr>
        <xdr:cNvPr id="311" name="直線コネクタ 310"/>
        <xdr:cNvCxnSpPr/>
      </xdr:nvCxnSpPr>
      <xdr:spPr>
        <a:xfrm flipV="1">
          <a:off x="13893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53848</xdr:rowOff>
    </xdr:to>
    <xdr:cxnSp macro="">
      <xdr:nvCxnSpPr>
        <xdr:cNvPr id="314" name="直線コネクタ 313"/>
        <xdr:cNvCxnSpPr/>
      </xdr:nvCxnSpPr>
      <xdr:spPr>
        <a:xfrm flipV="1">
          <a:off x="13004800" y="65095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4" name="楕円 323"/>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5"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6" name="楕円 325"/>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7" name="テキスト ボックス 326"/>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8" name="楕円 327"/>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9" name="テキスト ボックス 328"/>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0" name="楕円 329"/>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1" name="テキスト ボックス 330"/>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2" name="楕円 331"/>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3" name="テキスト ボックス 332"/>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ポイント上昇している。沖之島架橋の整備、役場庁舎の建替えなど、先延ばしできない大型事業が続いたため、地方債現在高が高止まりしている。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非常に厳しい財政運営となることが想定されるため、後世への負担を少しでも軽減できるよう、引き続き徹底した事業の見直し、普通建設事業の平準化等を行い、公債費の抑制に努めること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79</xdr:row>
      <xdr:rowOff>51563</xdr:rowOff>
    </xdr:to>
    <xdr:cxnSp macro="">
      <xdr:nvCxnSpPr>
        <xdr:cNvPr id="363" name="直線コネクタ 362"/>
        <xdr:cNvCxnSpPr/>
      </xdr:nvCxnSpPr>
      <xdr:spPr>
        <a:xfrm>
          <a:off x="3987800" y="135823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122428</xdr:rowOff>
    </xdr:from>
    <xdr:to>
      <xdr:col>19</xdr:col>
      <xdr:colOff>187325</xdr:colOff>
      <xdr:row>79</xdr:row>
      <xdr:rowOff>37846</xdr:rowOff>
    </xdr:to>
    <xdr:cxnSp macro="">
      <xdr:nvCxnSpPr>
        <xdr:cNvPr id="366" name="直線コネクタ 365"/>
        <xdr:cNvCxnSpPr/>
      </xdr:nvCxnSpPr>
      <xdr:spPr>
        <a:xfrm>
          <a:off x="3098800" y="134955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122428</xdr:rowOff>
    </xdr:to>
    <xdr:cxnSp macro="">
      <xdr:nvCxnSpPr>
        <xdr:cNvPr id="369" name="直線コネクタ 368"/>
        <xdr:cNvCxnSpPr/>
      </xdr:nvCxnSpPr>
      <xdr:spPr>
        <a:xfrm>
          <a:off x="2209800" y="13426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53848</xdr:rowOff>
    </xdr:to>
    <xdr:cxnSp macro="">
      <xdr:nvCxnSpPr>
        <xdr:cNvPr id="372" name="直線コネクタ 371"/>
        <xdr:cNvCxnSpPr/>
      </xdr:nvCxnSpPr>
      <xdr:spPr>
        <a:xfrm>
          <a:off x="1320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82" name="楕円 381"/>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144290</xdr:rowOff>
    </xdr:from>
    <xdr:ext cx="762000" cy="259045"/>
    <xdr:sp macro="" textlink="">
      <xdr:nvSpPr>
        <xdr:cNvPr id="383"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84" name="楕円 383"/>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85" name="テキスト ボックス 384"/>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71628</xdr:rowOff>
    </xdr:from>
    <xdr:to>
      <xdr:col>15</xdr:col>
      <xdr:colOff>149225</xdr:colOff>
      <xdr:row>79</xdr:row>
      <xdr:rowOff>1778</xdr:rowOff>
    </xdr:to>
    <xdr:sp macro="" textlink="">
      <xdr:nvSpPr>
        <xdr:cNvPr id="386" name="楕円 385"/>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158005</xdr:rowOff>
    </xdr:from>
    <xdr:ext cx="762000" cy="259045"/>
    <xdr:sp macro="" textlink="">
      <xdr:nvSpPr>
        <xdr:cNvPr id="387" name="テキスト ボックス 386"/>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88" name="楕円 387"/>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9" name="テキスト ボックス 388"/>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0" name="楕円 389"/>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1" name="テキスト ボックス 390"/>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事業運営の見直し等により物件費は減少したものの、人件費の増加、経常一般財源等の減少により、前年度と比較して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適正な定員管理による人件費の抑制を図るとともに、引き続き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事業の集約化・効率化等を図り、経費の削減に努める。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77</xdr:row>
      <xdr:rowOff>107950</xdr:rowOff>
    </xdr:to>
    <xdr:cxnSp macro="">
      <xdr:nvCxnSpPr>
        <xdr:cNvPr id="424" name="直線コネクタ 423"/>
        <xdr:cNvCxnSpPr/>
      </xdr:nvCxnSpPr>
      <xdr:spPr>
        <a:xfrm>
          <a:off x="15671800" y="132219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20320</xdr:rowOff>
    </xdr:to>
    <xdr:cxnSp macro="">
      <xdr:nvCxnSpPr>
        <xdr:cNvPr id="427" name="直線コネクタ 426"/>
        <xdr:cNvCxnSpPr/>
      </xdr:nvCxnSpPr>
      <xdr:spPr>
        <a:xfrm>
          <a:off x="14782800" y="131572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78</xdr:row>
      <xdr:rowOff>12700</xdr:rowOff>
    </xdr:to>
    <xdr:cxnSp macro="">
      <xdr:nvCxnSpPr>
        <xdr:cNvPr id="430" name="直線コネクタ 429"/>
        <xdr:cNvCxnSpPr/>
      </xdr:nvCxnSpPr>
      <xdr:spPr>
        <a:xfrm flipV="1">
          <a:off x="13893800" y="13157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73661</xdr:rowOff>
    </xdr:to>
    <xdr:cxnSp macro="">
      <xdr:nvCxnSpPr>
        <xdr:cNvPr id="433" name="直線コネクタ 432"/>
        <xdr:cNvCxnSpPr/>
      </xdr:nvCxnSpPr>
      <xdr:spPr>
        <a:xfrm flipV="1">
          <a:off x="13004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43" name="楕円 442"/>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73677</xdr:rowOff>
    </xdr:from>
    <xdr:ext cx="762000" cy="259045"/>
    <xdr:sp macro="" textlink="">
      <xdr:nvSpPr>
        <xdr:cNvPr id="444" name="公債費以外該当値テキスト"/>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45" name="楕円 444"/>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46" name="テキスト ボックス 445"/>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7" name="楕円 446"/>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48" name="テキスト ボックス 447"/>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49" name="楕円 448"/>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50" name="テキスト ボックス 449"/>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51" name="楕円 450"/>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134638</xdr:rowOff>
    </xdr:from>
    <xdr:ext cx="762000" cy="259045"/>
    <xdr:sp macro="" textlink="">
      <xdr:nvSpPr>
        <xdr:cNvPr id="452" name="テキスト ボックス 451"/>
        <xdr:cNvSpPr txBox="1"/>
      </xdr:nvSpPr>
      <xdr:spPr>
        <a:xfrm>
          <a:off x="12623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132549</xdr:rowOff>
    </xdr:from>
    <xdr:to>
      <xdr:col>29</xdr:col>
      <xdr:colOff>127000</xdr:colOff>
      <xdr:row>15</xdr:row>
      <xdr:rowOff>169619</xdr:rowOff>
    </xdr:to>
    <xdr:cxnSp macro="">
      <xdr:nvCxnSpPr>
        <xdr:cNvPr id="47" name="直線コネクタ 46"/>
        <xdr:cNvCxnSpPr/>
      </xdr:nvCxnSpPr>
      <xdr:spPr bwMode="auto">
        <a:xfrm flipV="1">
          <a:off x="5003800" y="2751924"/>
          <a:ext cx="647700" cy="37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169619</xdr:rowOff>
    </xdr:from>
    <xdr:to>
      <xdr:col>26</xdr:col>
      <xdr:colOff>50800</xdr:colOff>
      <xdr:row>16</xdr:row>
      <xdr:rowOff>25166</xdr:rowOff>
    </xdr:to>
    <xdr:cxnSp macro="">
      <xdr:nvCxnSpPr>
        <xdr:cNvPr id="50" name="直線コネクタ 49"/>
        <xdr:cNvCxnSpPr/>
      </xdr:nvCxnSpPr>
      <xdr:spPr bwMode="auto">
        <a:xfrm flipV="1">
          <a:off x="4305300" y="2788994"/>
          <a:ext cx="698500" cy="26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25166</xdr:rowOff>
    </xdr:from>
    <xdr:to>
      <xdr:col>22</xdr:col>
      <xdr:colOff>114300</xdr:colOff>
      <xdr:row>16</xdr:row>
      <xdr:rowOff>63585</xdr:rowOff>
    </xdr:to>
    <xdr:cxnSp macro="">
      <xdr:nvCxnSpPr>
        <xdr:cNvPr id="53" name="直線コネクタ 52"/>
        <xdr:cNvCxnSpPr/>
      </xdr:nvCxnSpPr>
      <xdr:spPr bwMode="auto">
        <a:xfrm flipV="1">
          <a:off x="3606800" y="2815991"/>
          <a:ext cx="698500" cy="3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63585</xdr:rowOff>
    </xdr:from>
    <xdr:to>
      <xdr:col>18</xdr:col>
      <xdr:colOff>177800</xdr:colOff>
      <xdr:row>16</xdr:row>
      <xdr:rowOff>138433</xdr:rowOff>
    </xdr:to>
    <xdr:cxnSp macro="">
      <xdr:nvCxnSpPr>
        <xdr:cNvPr id="56" name="直線コネクタ 55"/>
        <xdr:cNvCxnSpPr/>
      </xdr:nvCxnSpPr>
      <xdr:spPr bwMode="auto">
        <a:xfrm flipV="1">
          <a:off x="2908300" y="2854410"/>
          <a:ext cx="698500" cy="7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81749</xdr:rowOff>
    </xdr:from>
    <xdr:to>
      <xdr:col>29</xdr:col>
      <xdr:colOff>177800</xdr:colOff>
      <xdr:row>16</xdr:row>
      <xdr:rowOff>11899</xdr:rowOff>
    </xdr:to>
    <xdr:sp macro="" textlink="">
      <xdr:nvSpPr>
        <xdr:cNvPr id="66" name="楕円 65"/>
        <xdr:cNvSpPr/>
      </xdr:nvSpPr>
      <xdr:spPr bwMode="auto">
        <a:xfrm>
          <a:off x="5600700" y="270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98276</xdr:rowOff>
    </xdr:from>
    <xdr:ext cx="762000" cy="259045"/>
    <xdr:sp macro="" textlink="">
      <xdr:nvSpPr>
        <xdr:cNvPr id="67" name="人口1人当たり決算額の推移該当値テキスト130"/>
        <xdr:cNvSpPr txBox="1"/>
      </xdr:nvSpPr>
      <xdr:spPr>
        <a:xfrm>
          <a:off x="5740400" y="254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118819</xdr:rowOff>
    </xdr:from>
    <xdr:to>
      <xdr:col>26</xdr:col>
      <xdr:colOff>101600</xdr:colOff>
      <xdr:row>16</xdr:row>
      <xdr:rowOff>48969</xdr:rowOff>
    </xdr:to>
    <xdr:sp macro="" textlink="">
      <xdr:nvSpPr>
        <xdr:cNvPr id="68" name="楕円 67"/>
        <xdr:cNvSpPr/>
      </xdr:nvSpPr>
      <xdr:spPr bwMode="auto">
        <a:xfrm>
          <a:off x="4953000" y="2738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59146</xdr:rowOff>
    </xdr:from>
    <xdr:ext cx="736600" cy="259045"/>
    <xdr:sp macro="" textlink="">
      <xdr:nvSpPr>
        <xdr:cNvPr id="69" name="テキスト ボックス 68"/>
        <xdr:cNvSpPr txBox="1"/>
      </xdr:nvSpPr>
      <xdr:spPr>
        <a:xfrm>
          <a:off x="4622800" y="2507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145816</xdr:rowOff>
    </xdr:from>
    <xdr:to>
      <xdr:col>22</xdr:col>
      <xdr:colOff>165100</xdr:colOff>
      <xdr:row>16</xdr:row>
      <xdr:rowOff>75966</xdr:rowOff>
    </xdr:to>
    <xdr:sp macro="" textlink="">
      <xdr:nvSpPr>
        <xdr:cNvPr id="70" name="楕円 69"/>
        <xdr:cNvSpPr/>
      </xdr:nvSpPr>
      <xdr:spPr bwMode="auto">
        <a:xfrm>
          <a:off x="4254500" y="276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86143</xdr:rowOff>
    </xdr:from>
    <xdr:ext cx="762000" cy="259045"/>
    <xdr:sp macro="" textlink="">
      <xdr:nvSpPr>
        <xdr:cNvPr id="71" name="テキスト ボックス 70"/>
        <xdr:cNvSpPr txBox="1"/>
      </xdr:nvSpPr>
      <xdr:spPr>
        <a:xfrm>
          <a:off x="3924300" y="25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12785</xdr:rowOff>
    </xdr:from>
    <xdr:to>
      <xdr:col>19</xdr:col>
      <xdr:colOff>38100</xdr:colOff>
      <xdr:row>16</xdr:row>
      <xdr:rowOff>114385</xdr:rowOff>
    </xdr:to>
    <xdr:sp macro="" textlink="">
      <xdr:nvSpPr>
        <xdr:cNvPr id="72" name="楕円 71"/>
        <xdr:cNvSpPr/>
      </xdr:nvSpPr>
      <xdr:spPr bwMode="auto">
        <a:xfrm>
          <a:off x="3556000" y="2803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124562</xdr:rowOff>
    </xdr:from>
    <xdr:ext cx="762000" cy="259045"/>
    <xdr:sp macro="" textlink="">
      <xdr:nvSpPr>
        <xdr:cNvPr id="73" name="テキスト ボックス 72"/>
        <xdr:cNvSpPr txBox="1"/>
      </xdr:nvSpPr>
      <xdr:spPr>
        <a:xfrm>
          <a:off x="3225800" y="257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87633</xdr:rowOff>
    </xdr:from>
    <xdr:to>
      <xdr:col>15</xdr:col>
      <xdr:colOff>101600</xdr:colOff>
      <xdr:row>17</xdr:row>
      <xdr:rowOff>17783</xdr:rowOff>
    </xdr:to>
    <xdr:sp macro="" textlink="">
      <xdr:nvSpPr>
        <xdr:cNvPr id="74" name="楕円 73"/>
        <xdr:cNvSpPr/>
      </xdr:nvSpPr>
      <xdr:spPr bwMode="auto">
        <a:xfrm>
          <a:off x="2857500" y="2878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27960</xdr:rowOff>
    </xdr:from>
    <xdr:ext cx="762000" cy="259045"/>
    <xdr:sp macro="" textlink="">
      <xdr:nvSpPr>
        <xdr:cNvPr id="75" name="テキスト ボックス 74"/>
        <xdr:cNvSpPr txBox="1"/>
      </xdr:nvSpPr>
      <xdr:spPr>
        <a:xfrm>
          <a:off x="2527300" y="264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11831</xdr:rowOff>
    </xdr:from>
    <xdr:to>
      <xdr:col>29</xdr:col>
      <xdr:colOff>127000</xdr:colOff>
      <xdr:row>35</xdr:row>
      <xdr:rowOff>74833</xdr:rowOff>
    </xdr:to>
    <xdr:cxnSp macro="">
      <xdr:nvCxnSpPr>
        <xdr:cNvPr id="107" name="直線コネクタ 106"/>
        <xdr:cNvCxnSpPr/>
      </xdr:nvCxnSpPr>
      <xdr:spPr bwMode="auto">
        <a:xfrm>
          <a:off x="5003800" y="6279281"/>
          <a:ext cx="647700" cy="405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11831</xdr:rowOff>
    </xdr:from>
    <xdr:to>
      <xdr:col>26</xdr:col>
      <xdr:colOff>50800</xdr:colOff>
      <xdr:row>35</xdr:row>
      <xdr:rowOff>158386</xdr:rowOff>
    </xdr:to>
    <xdr:cxnSp macro="">
      <xdr:nvCxnSpPr>
        <xdr:cNvPr id="110" name="直線コネクタ 109"/>
        <xdr:cNvCxnSpPr/>
      </xdr:nvCxnSpPr>
      <xdr:spPr bwMode="auto">
        <a:xfrm flipV="1">
          <a:off x="4305300" y="6279281"/>
          <a:ext cx="698500" cy="489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158386</xdr:rowOff>
    </xdr:from>
    <xdr:to>
      <xdr:col>22</xdr:col>
      <xdr:colOff>114300</xdr:colOff>
      <xdr:row>35</xdr:row>
      <xdr:rowOff>307251</xdr:rowOff>
    </xdr:to>
    <xdr:cxnSp macro="">
      <xdr:nvCxnSpPr>
        <xdr:cNvPr id="113" name="直線コネクタ 112"/>
        <xdr:cNvCxnSpPr/>
      </xdr:nvCxnSpPr>
      <xdr:spPr bwMode="auto">
        <a:xfrm flipV="1">
          <a:off x="3606800" y="6768736"/>
          <a:ext cx="698500" cy="14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307251</xdr:rowOff>
    </xdr:from>
    <xdr:to>
      <xdr:col>18</xdr:col>
      <xdr:colOff>177800</xdr:colOff>
      <xdr:row>35</xdr:row>
      <xdr:rowOff>318841</xdr:rowOff>
    </xdr:to>
    <xdr:cxnSp macro="">
      <xdr:nvCxnSpPr>
        <xdr:cNvPr id="116" name="直線コネクタ 115"/>
        <xdr:cNvCxnSpPr/>
      </xdr:nvCxnSpPr>
      <xdr:spPr bwMode="auto">
        <a:xfrm flipV="1">
          <a:off x="2908300" y="6917601"/>
          <a:ext cx="698500" cy="11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24033</xdr:rowOff>
    </xdr:from>
    <xdr:to>
      <xdr:col>29</xdr:col>
      <xdr:colOff>177800</xdr:colOff>
      <xdr:row>35</xdr:row>
      <xdr:rowOff>125633</xdr:rowOff>
    </xdr:to>
    <xdr:sp macro="" textlink="">
      <xdr:nvSpPr>
        <xdr:cNvPr id="126" name="楕円 125"/>
        <xdr:cNvSpPr/>
      </xdr:nvSpPr>
      <xdr:spPr bwMode="auto">
        <a:xfrm>
          <a:off x="5600700" y="663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212010</xdr:rowOff>
    </xdr:from>
    <xdr:ext cx="762000" cy="259045"/>
    <xdr:sp macro="" textlink="">
      <xdr:nvSpPr>
        <xdr:cNvPr id="127" name="人口1人当たり決算額の推移該当値テキスト445"/>
        <xdr:cNvSpPr txBox="1"/>
      </xdr:nvSpPr>
      <xdr:spPr>
        <a:xfrm>
          <a:off x="5740400" y="647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303931</xdr:rowOff>
    </xdr:from>
    <xdr:to>
      <xdr:col>26</xdr:col>
      <xdr:colOff>101600</xdr:colOff>
      <xdr:row>34</xdr:row>
      <xdr:rowOff>62631</xdr:rowOff>
    </xdr:to>
    <xdr:sp macro="" textlink="">
      <xdr:nvSpPr>
        <xdr:cNvPr id="128" name="楕円 127"/>
        <xdr:cNvSpPr/>
      </xdr:nvSpPr>
      <xdr:spPr bwMode="auto">
        <a:xfrm>
          <a:off x="4953000" y="62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72808</xdr:rowOff>
    </xdr:from>
    <xdr:ext cx="736600" cy="259045"/>
    <xdr:sp macro="" textlink="">
      <xdr:nvSpPr>
        <xdr:cNvPr id="129" name="テキスト ボックス 128"/>
        <xdr:cNvSpPr txBox="1"/>
      </xdr:nvSpPr>
      <xdr:spPr>
        <a:xfrm>
          <a:off x="4622800" y="599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107586</xdr:rowOff>
    </xdr:from>
    <xdr:to>
      <xdr:col>22</xdr:col>
      <xdr:colOff>165100</xdr:colOff>
      <xdr:row>35</xdr:row>
      <xdr:rowOff>209186</xdr:rowOff>
    </xdr:to>
    <xdr:sp macro="" textlink="">
      <xdr:nvSpPr>
        <xdr:cNvPr id="130" name="楕円 129"/>
        <xdr:cNvSpPr/>
      </xdr:nvSpPr>
      <xdr:spPr bwMode="auto">
        <a:xfrm>
          <a:off x="4254500" y="671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219363</xdr:rowOff>
    </xdr:from>
    <xdr:ext cx="762000" cy="259045"/>
    <xdr:sp macro="" textlink="">
      <xdr:nvSpPr>
        <xdr:cNvPr id="131" name="テキスト ボックス 130"/>
        <xdr:cNvSpPr txBox="1"/>
      </xdr:nvSpPr>
      <xdr:spPr>
        <a:xfrm>
          <a:off x="3924300" y="64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256451</xdr:rowOff>
    </xdr:from>
    <xdr:to>
      <xdr:col>19</xdr:col>
      <xdr:colOff>38100</xdr:colOff>
      <xdr:row>36</xdr:row>
      <xdr:rowOff>15151</xdr:rowOff>
    </xdr:to>
    <xdr:sp macro="" textlink="">
      <xdr:nvSpPr>
        <xdr:cNvPr id="132" name="楕円 131"/>
        <xdr:cNvSpPr/>
      </xdr:nvSpPr>
      <xdr:spPr bwMode="auto">
        <a:xfrm>
          <a:off x="3556000" y="686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25328</xdr:rowOff>
    </xdr:from>
    <xdr:ext cx="762000" cy="259045"/>
    <xdr:sp macro="" textlink="">
      <xdr:nvSpPr>
        <xdr:cNvPr id="133" name="テキスト ボックス 132"/>
        <xdr:cNvSpPr txBox="1"/>
      </xdr:nvSpPr>
      <xdr:spPr>
        <a:xfrm>
          <a:off x="3225800" y="663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268041</xdr:rowOff>
    </xdr:from>
    <xdr:to>
      <xdr:col>15</xdr:col>
      <xdr:colOff>101600</xdr:colOff>
      <xdr:row>36</xdr:row>
      <xdr:rowOff>26741</xdr:rowOff>
    </xdr:to>
    <xdr:sp macro="" textlink="">
      <xdr:nvSpPr>
        <xdr:cNvPr id="134" name="楕円 133"/>
        <xdr:cNvSpPr/>
      </xdr:nvSpPr>
      <xdr:spPr bwMode="auto">
        <a:xfrm>
          <a:off x="2857500" y="687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36918</xdr:rowOff>
    </xdr:from>
    <xdr:ext cx="762000" cy="259045"/>
    <xdr:sp macro="" textlink="">
      <xdr:nvSpPr>
        <xdr:cNvPr id="135" name="テキスト ボックス 134"/>
        <xdr:cNvSpPr txBox="1"/>
      </xdr:nvSpPr>
      <xdr:spPr>
        <a:xfrm>
          <a:off x="2527300" y="66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12,740
12,622
74.34
10,000,756
9,279,094
672,236
5,245,831
12,150,746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63599</xdr:rowOff>
    </xdr:from>
    <xdr:to>
      <xdr:col>24</xdr:col>
      <xdr:colOff>63500</xdr:colOff>
      <xdr:row>35</xdr:row>
      <xdr:rowOff>90043</xdr:rowOff>
    </xdr:to>
    <xdr:cxnSp macro="">
      <xdr:nvCxnSpPr>
        <xdr:cNvPr id="58" name="直線コネクタ 57"/>
        <xdr:cNvCxnSpPr/>
      </xdr:nvCxnSpPr>
      <xdr:spPr>
        <a:xfrm flipV="1">
          <a:off x="3797300" y="6064349"/>
          <a:ext cx="838200" cy="2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90043</xdr:rowOff>
    </xdr:from>
    <xdr:to>
      <xdr:col>19</xdr:col>
      <xdr:colOff>177800</xdr:colOff>
      <xdr:row>35</xdr:row>
      <xdr:rowOff>113013</xdr:rowOff>
    </xdr:to>
    <xdr:cxnSp macro="">
      <xdr:nvCxnSpPr>
        <xdr:cNvPr id="61" name="直線コネクタ 60"/>
        <xdr:cNvCxnSpPr/>
      </xdr:nvCxnSpPr>
      <xdr:spPr>
        <a:xfrm flipV="1">
          <a:off x="2908300" y="6090793"/>
          <a:ext cx="889000" cy="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113013</xdr:rowOff>
    </xdr:from>
    <xdr:to>
      <xdr:col>15</xdr:col>
      <xdr:colOff>50800</xdr:colOff>
      <xdr:row>35</xdr:row>
      <xdr:rowOff>145762</xdr:rowOff>
    </xdr:to>
    <xdr:cxnSp macro="">
      <xdr:nvCxnSpPr>
        <xdr:cNvPr id="64" name="直線コネクタ 63"/>
        <xdr:cNvCxnSpPr/>
      </xdr:nvCxnSpPr>
      <xdr:spPr>
        <a:xfrm flipV="1">
          <a:off x="2019300" y="6113763"/>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145762</xdr:rowOff>
    </xdr:from>
    <xdr:to>
      <xdr:col>10</xdr:col>
      <xdr:colOff>114300</xdr:colOff>
      <xdr:row>36</xdr:row>
      <xdr:rowOff>120397</xdr:rowOff>
    </xdr:to>
    <xdr:cxnSp macro="">
      <xdr:nvCxnSpPr>
        <xdr:cNvPr id="67" name="直線コネクタ 66"/>
        <xdr:cNvCxnSpPr/>
      </xdr:nvCxnSpPr>
      <xdr:spPr>
        <a:xfrm flipV="1">
          <a:off x="1130300" y="6146512"/>
          <a:ext cx="889000" cy="1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12799</xdr:rowOff>
    </xdr:from>
    <xdr:to>
      <xdr:col>24</xdr:col>
      <xdr:colOff>114300</xdr:colOff>
      <xdr:row>35</xdr:row>
      <xdr:rowOff>114399</xdr:rowOff>
    </xdr:to>
    <xdr:sp macro="" textlink="">
      <xdr:nvSpPr>
        <xdr:cNvPr id="77" name="楕円 76"/>
        <xdr:cNvSpPr/>
      </xdr:nvSpPr>
      <xdr:spPr>
        <a:xfrm>
          <a:off x="4584700" y="60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35676</xdr:rowOff>
    </xdr:from>
    <xdr:ext cx="599010" cy="259045"/>
    <xdr:sp macro="" textlink="">
      <xdr:nvSpPr>
        <xdr:cNvPr id="78" name="人件費該当値テキスト"/>
        <xdr:cNvSpPr txBox="1"/>
      </xdr:nvSpPr>
      <xdr:spPr>
        <a:xfrm>
          <a:off x="4686300" y="586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39243</xdr:rowOff>
    </xdr:from>
    <xdr:to>
      <xdr:col>20</xdr:col>
      <xdr:colOff>38100</xdr:colOff>
      <xdr:row>35</xdr:row>
      <xdr:rowOff>140843</xdr:rowOff>
    </xdr:to>
    <xdr:sp macro="" textlink="">
      <xdr:nvSpPr>
        <xdr:cNvPr id="79" name="楕円 78"/>
        <xdr:cNvSpPr/>
      </xdr:nvSpPr>
      <xdr:spPr>
        <a:xfrm>
          <a:off x="3746500" y="60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157370</xdr:rowOff>
    </xdr:from>
    <xdr:ext cx="599010" cy="259045"/>
    <xdr:sp macro="" textlink="">
      <xdr:nvSpPr>
        <xdr:cNvPr id="80" name="テキスト ボックス 79"/>
        <xdr:cNvSpPr txBox="1"/>
      </xdr:nvSpPr>
      <xdr:spPr>
        <a:xfrm>
          <a:off x="3497795" y="581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62213</xdr:rowOff>
    </xdr:from>
    <xdr:to>
      <xdr:col>15</xdr:col>
      <xdr:colOff>101600</xdr:colOff>
      <xdr:row>35</xdr:row>
      <xdr:rowOff>163813</xdr:rowOff>
    </xdr:to>
    <xdr:sp macro="" textlink="">
      <xdr:nvSpPr>
        <xdr:cNvPr id="81" name="楕円 80"/>
        <xdr:cNvSpPr/>
      </xdr:nvSpPr>
      <xdr:spPr>
        <a:xfrm>
          <a:off x="2857500" y="60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8890</xdr:rowOff>
    </xdr:from>
    <xdr:ext cx="599010" cy="259045"/>
    <xdr:sp macro="" textlink="">
      <xdr:nvSpPr>
        <xdr:cNvPr id="82" name="テキスト ボックス 81"/>
        <xdr:cNvSpPr txBox="1"/>
      </xdr:nvSpPr>
      <xdr:spPr>
        <a:xfrm>
          <a:off x="2608795" y="583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94962</xdr:rowOff>
    </xdr:from>
    <xdr:to>
      <xdr:col>10</xdr:col>
      <xdr:colOff>165100</xdr:colOff>
      <xdr:row>36</xdr:row>
      <xdr:rowOff>25112</xdr:rowOff>
    </xdr:to>
    <xdr:sp macro="" textlink="">
      <xdr:nvSpPr>
        <xdr:cNvPr id="83" name="楕円 82"/>
        <xdr:cNvSpPr/>
      </xdr:nvSpPr>
      <xdr:spPr>
        <a:xfrm>
          <a:off x="1968500" y="6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41639</xdr:rowOff>
    </xdr:from>
    <xdr:ext cx="599010" cy="259045"/>
    <xdr:sp macro="" textlink="">
      <xdr:nvSpPr>
        <xdr:cNvPr id="84" name="テキスト ボックス 83"/>
        <xdr:cNvSpPr txBox="1"/>
      </xdr:nvSpPr>
      <xdr:spPr>
        <a:xfrm>
          <a:off x="1719795" y="587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69597</xdr:rowOff>
    </xdr:from>
    <xdr:to>
      <xdr:col>6</xdr:col>
      <xdr:colOff>38100</xdr:colOff>
      <xdr:row>36</xdr:row>
      <xdr:rowOff>171197</xdr:rowOff>
    </xdr:to>
    <xdr:sp macro="" textlink="">
      <xdr:nvSpPr>
        <xdr:cNvPr id="85" name="楕円 84"/>
        <xdr:cNvSpPr/>
      </xdr:nvSpPr>
      <xdr:spPr>
        <a:xfrm>
          <a:off x="1079500" y="62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162324</xdr:rowOff>
    </xdr:from>
    <xdr:ext cx="534377" cy="259045"/>
    <xdr:sp macro="" textlink="">
      <xdr:nvSpPr>
        <xdr:cNvPr id="86" name="テキスト ボックス 85"/>
        <xdr:cNvSpPr txBox="1"/>
      </xdr:nvSpPr>
      <xdr:spPr>
        <a:xfrm>
          <a:off x="863111" y="63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38174</xdr:rowOff>
    </xdr:from>
    <xdr:to>
      <xdr:col>24</xdr:col>
      <xdr:colOff>63500</xdr:colOff>
      <xdr:row>56</xdr:row>
      <xdr:rowOff>44822</xdr:rowOff>
    </xdr:to>
    <xdr:cxnSp macro="">
      <xdr:nvCxnSpPr>
        <xdr:cNvPr id="113" name="直線コネクタ 112"/>
        <xdr:cNvCxnSpPr/>
      </xdr:nvCxnSpPr>
      <xdr:spPr>
        <a:xfrm flipV="1">
          <a:off x="3797300" y="9639374"/>
          <a:ext cx="8382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12324</xdr:rowOff>
    </xdr:from>
    <xdr:to>
      <xdr:col>19</xdr:col>
      <xdr:colOff>177800</xdr:colOff>
      <xdr:row>56</xdr:row>
      <xdr:rowOff>44822</xdr:rowOff>
    </xdr:to>
    <xdr:cxnSp macro="">
      <xdr:nvCxnSpPr>
        <xdr:cNvPr id="116" name="直線コネクタ 115"/>
        <xdr:cNvCxnSpPr/>
      </xdr:nvCxnSpPr>
      <xdr:spPr>
        <a:xfrm>
          <a:off x="2908300" y="9613524"/>
          <a:ext cx="8890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12324</xdr:rowOff>
    </xdr:from>
    <xdr:to>
      <xdr:col>15</xdr:col>
      <xdr:colOff>50800</xdr:colOff>
      <xdr:row>56</xdr:row>
      <xdr:rowOff>98918</xdr:rowOff>
    </xdr:to>
    <xdr:cxnSp macro="">
      <xdr:nvCxnSpPr>
        <xdr:cNvPr id="119" name="直線コネクタ 118"/>
        <xdr:cNvCxnSpPr/>
      </xdr:nvCxnSpPr>
      <xdr:spPr>
        <a:xfrm flipV="1">
          <a:off x="2019300" y="9613524"/>
          <a:ext cx="8890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18295</xdr:rowOff>
    </xdr:from>
    <xdr:to>
      <xdr:col>10</xdr:col>
      <xdr:colOff>114300</xdr:colOff>
      <xdr:row>56</xdr:row>
      <xdr:rowOff>98918</xdr:rowOff>
    </xdr:to>
    <xdr:cxnSp macro="">
      <xdr:nvCxnSpPr>
        <xdr:cNvPr id="122" name="直線コネクタ 121"/>
        <xdr:cNvCxnSpPr/>
      </xdr:nvCxnSpPr>
      <xdr:spPr>
        <a:xfrm>
          <a:off x="1130300" y="9619495"/>
          <a:ext cx="889000" cy="8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158824</xdr:rowOff>
    </xdr:from>
    <xdr:to>
      <xdr:col>24</xdr:col>
      <xdr:colOff>114300</xdr:colOff>
      <xdr:row>56</xdr:row>
      <xdr:rowOff>88974</xdr:rowOff>
    </xdr:to>
    <xdr:sp macro="" textlink="">
      <xdr:nvSpPr>
        <xdr:cNvPr id="132" name="楕円 131"/>
        <xdr:cNvSpPr/>
      </xdr:nvSpPr>
      <xdr:spPr>
        <a:xfrm>
          <a:off x="4584700" y="958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137251</xdr:rowOff>
    </xdr:from>
    <xdr:ext cx="534377" cy="259045"/>
    <xdr:sp macro="" textlink="">
      <xdr:nvSpPr>
        <xdr:cNvPr id="133" name="物件費該当値テキスト"/>
        <xdr:cNvSpPr txBox="1"/>
      </xdr:nvSpPr>
      <xdr:spPr>
        <a:xfrm>
          <a:off x="4686300" y="956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165472</xdr:rowOff>
    </xdr:from>
    <xdr:to>
      <xdr:col>20</xdr:col>
      <xdr:colOff>38100</xdr:colOff>
      <xdr:row>56</xdr:row>
      <xdr:rowOff>95622</xdr:rowOff>
    </xdr:to>
    <xdr:sp macro="" textlink="">
      <xdr:nvSpPr>
        <xdr:cNvPr id="134" name="楕円 133"/>
        <xdr:cNvSpPr/>
      </xdr:nvSpPr>
      <xdr:spPr>
        <a:xfrm>
          <a:off x="3746500" y="95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86749</xdr:rowOff>
    </xdr:from>
    <xdr:ext cx="534377" cy="259045"/>
    <xdr:sp macro="" textlink="">
      <xdr:nvSpPr>
        <xdr:cNvPr id="135" name="テキスト ボックス 134"/>
        <xdr:cNvSpPr txBox="1"/>
      </xdr:nvSpPr>
      <xdr:spPr>
        <a:xfrm>
          <a:off x="3530111" y="96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132974</xdr:rowOff>
    </xdr:from>
    <xdr:to>
      <xdr:col>15</xdr:col>
      <xdr:colOff>101600</xdr:colOff>
      <xdr:row>56</xdr:row>
      <xdr:rowOff>63124</xdr:rowOff>
    </xdr:to>
    <xdr:sp macro="" textlink="">
      <xdr:nvSpPr>
        <xdr:cNvPr id="136" name="楕円 135"/>
        <xdr:cNvSpPr/>
      </xdr:nvSpPr>
      <xdr:spPr>
        <a:xfrm>
          <a:off x="2857500" y="95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79651</xdr:rowOff>
    </xdr:from>
    <xdr:ext cx="599010" cy="259045"/>
    <xdr:sp macro="" textlink="">
      <xdr:nvSpPr>
        <xdr:cNvPr id="137" name="テキスト ボックス 136"/>
        <xdr:cNvSpPr txBox="1"/>
      </xdr:nvSpPr>
      <xdr:spPr>
        <a:xfrm>
          <a:off x="2608795" y="933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48118</xdr:rowOff>
    </xdr:from>
    <xdr:to>
      <xdr:col>10</xdr:col>
      <xdr:colOff>165100</xdr:colOff>
      <xdr:row>56</xdr:row>
      <xdr:rowOff>149718</xdr:rowOff>
    </xdr:to>
    <xdr:sp macro="" textlink="">
      <xdr:nvSpPr>
        <xdr:cNvPr id="138" name="楕円 137"/>
        <xdr:cNvSpPr/>
      </xdr:nvSpPr>
      <xdr:spPr>
        <a:xfrm>
          <a:off x="1968500" y="96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140845</xdr:rowOff>
    </xdr:from>
    <xdr:ext cx="534377" cy="259045"/>
    <xdr:sp macro="" textlink="">
      <xdr:nvSpPr>
        <xdr:cNvPr id="139" name="テキスト ボックス 138"/>
        <xdr:cNvSpPr txBox="1"/>
      </xdr:nvSpPr>
      <xdr:spPr>
        <a:xfrm>
          <a:off x="1752111" y="974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138945</xdr:rowOff>
    </xdr:from>
    <xdr:to>
      <xdr:col>6</xdr:col>
      <xdr:colOff>38100</xdr:colOff>
      <xdr:row>56</xdr:row>
      <xdr:rowOff>69095</xdr:rowOff>
    </xdr:to>
    <xdr:sp macro="" textlink="">
      <xdr:nvSpPr>
        <xdr:cNvPr id="140" name="楕円 139"/>
        <xdr:cNvSpPr/>
      </xdr:nvSpPr>
      <xdr:spPr>
        <a:xfrm>
          <a:off x="1079500" y="95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85622</xdr:rowOff>
    </xdr:from>
    <xdr:ext cx="599010" cy="259045"/>
    <xdr:sp macro="" textlink="">
      <xdr:nvSpPr>
        <xdr:cNvPr id="141" name="テキスト ボックス 140"/>
        <xdr:cNvSpPr txBox="1"/>
      </xdr:nvSpPr>
      <xdr:spPr>
        <a:xfrm>
          <a:off x="830795" y="934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76515</xdr:rowOff>
    </xdr:from>
    <xdr:to>
      <xdr:col>24</xdr:col>
      <xdr:colOff>63500</xdr:colOff>
      <xdr:row>77</xdr:row>
      <xdr:rowOff>104039</xdr:rowOff>
    </xdr:to>
    <xdr:cxnSp macro="">
      <xdr:nvCxnSpPr>
        <xdr:cNvPr id="168" name="直線コネクタ 167"/>
        <xdr:cNvCxnSpPr/>
      </xdr:nvCxnSpPr>
      <xdr:spPr>
        <a:xfrm>
          <a:off x="3797300" y="13278165"/>
          <a:ext cx="8382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38841</xdr:rowOff>
    </xdr:from>
    <xdr:to>
      <xdr:col>19</xdr:col>
      <xdr:colOff>177800</xdr:colOff>
      <xdr:row>77</xdr:row>
      <xdr:rowOff>76515</xdr:rowOff>
    </xdr:to>
    <xdr:cxnSp macro="">
      <xdr:nvCxnSpPr>
        <xdr:cNvPr id="171" name="直線コネクタ 170"/>
        <xdr:cNvCxnSpPr/>
      </xdr:nvCxnSpPr>
      <xdr:spPr>
        <a:xfrm>
          <a:off x="2908300" y="13240491"/>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169143</xdr:rowOff>
    </xdr:from>
    <xdr:to>
      <xdr:col>15</xdr:col>
      <xdr:colOff>50800</xdr:colOff>
      <xdr:row>77</xdr:row>
      <xdr:rowOff>38841</xdr:rowOff>
    </xdr:to>
    <xdr:cxnSp macro="">
      <xdr:nvCxnSpPr>
        <xdr:cNvPr id="174" name="直線コネクタ 173"/>
        <xdr:cNvCxnSpPr/>
      </xdr:nvCxnSpPr>
      <xdr:spPr>
        <a:xfrm>
          <a:off x="2019300" y="13027893"/>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169143</xdr:rowOff>
    </xdr:from>
    <xdr:to>
      <xdr:col>10</xdr:col>
      <xdr:colOff>114300</xdr:colOff>
      <xdr:row>76</xdr:row>
      <xdr:rowOff>33355</xdr:rowOff>
    </xdr:to>
    <xdr:cxnSp macro="">
      <xdr:nvCxnSpPr>
        <xdr:cNvPr id="177" name="直線コネクタ 176"/>
        <xdr:cNvCxnSpPr/>
      </xdr:nvCxnSpPr>
      <xdr:spPr>
        <a:xfrm flipV="1">
          <a:off x="1130300" y="13027893"/>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53239</xdr:rowOff>
    </xdr:from>
    <xdr:to>
      <xdr:col>24</xdr:col>
      <xdr:colOff>114300</xdr:colOff>
      <xdr:row>77</xdr:row>
      <xdr:rowOff>154839</xdr:rowOff>
    </xdr:to>
    <xdr:sp macro="" textlink="">
      <xdr:nvSpPr>
        <xdr:cNvPr id="187" name="楕円 186"/>
        <xdr:cNvSpPr/>
      </xdr:nvSpPr>
      <xdr:spPr>
        <a:xfrm>
          <a:off x="45847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31666</xdr:rowOff>
    </xdr:from>
    <xdr:ext cx="469744" cy="259045"/>
    <xdr:sp macro="" textlink="">
      <xdr:nvSpPr>
        <xdr:cNvPr id="188" name="維持補修費該当値テキスト"/>
        <xdr:cNvSpPr txBox="1"/>
      </xdr:nvSpPr>
      <xdr:spPr>
        <a:xfrm>
          <a:off x="4686300"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25715</xdr:rowOff>
    </xdr:from>
    <xdr:to>
      <xdr:col>20</xdr:col>
      <xdr:colOff>38100</xdr:colOff>
      <xdr:row>77</xdr:row>
      <xdr:rowOff>127315</xdr:rowOff>
    </xdr:to>
    <xdr:sp macro="" textlink="">
      <xdr:nvSpPr>
        <xdr:cNvPr id="189" name="楕円 188"/>
        <xdr:cNvSpPr/>
      </xdr:nvSpPr>
      <xdr:spPr>
        <a:xfrm>
          <a:off x="3746500" y="1322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118442</xdr:rowOff>
    </xdr:from>
    <xdr:ext cx="469744" cy="259045"/>
    <xdr:sp macro="" textlink="">
      <xdr:nvSpPr>
        <xdr:cNvPr id="190" name="テキスト ボックス 189"/>
        <xdr:cNvSpPr txBox="1"/>
      </xdr:nvSpPr>
      <xdr:spPr>
        <a:xfrm>
          <a:off x="3562428" y="1332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159491</xdr:rowOff>
    </xdr:from>
    <xdr:to>
      <xdr:col>15</xdr:col>
      <xdr:colOff>101600</xdr:colOff>
      <xdr:row>77</xdr:row>
      <xdr:rowOff>89641</xdr:rowOff>
    </xdr:to>
    <xdr:sp macro="" textlink="">
      <xdr:nvSpPr>
        <xdr:cNvPr id="191" name="楕円 190"/>
        <xdr:cNvSpPr/>
      </xdr:nvSpPr>
      <xdr:spPr>
        <a:xfrm>
          <a:off x="2857500" y="131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80768</xdr:rowOff>
    </xdr:from>
    <xdr:ext cx="469744" cy="259045"/>
    <xdr:sp macro="" textlink="">
      <xdr:nvSpPr>
        <xdr:cNvPr id="192" name="テキスト ボックス 191"/>
        <xdr:cNvSpPr txBox="1"/>
      </xdr:nvSpPr>
      <xdr:spPr>
        <a:xfrm>
          <a:off x="2673428" y="1328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118344</xdr:rowOff>
    </xdr:from>
    <xdr:to>
      <xdr:col>10</xdr:col>
      <xdr:colOff>165100</xdr:colOff>
      <xdr:row>76</xdr:row>
      <xdr:rowOff>48493</xdr:rowOff>
    </xdr:to>
    <xdr:sp macro="" textlink="">
      <xdr:nvSpPr>
        <xdr:cNvPr id="193" name="楕円 192"/>
        <xdr:cNvSpPr/>
      </xdr:nvSpPr>
      <xdr:spPr>
        <a:xfrm>
          <a:off x="1968500" y="129770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65021</xdr:rowOff>
    </xdr:from>
    <xdr:ext cx="534377" cy="259045"/>
    <xdr:sp macro="" textlink="">
      <xdr:nvSpPr>
        <xdr:cNvPr id="194" name="テキスト ボックス 193"/>
        <xdr:cNvSpPr txBox="1"/>
      </xdr:nvSpPr>
      <xdr:spPr>
        <a:xfrm>
          <a:off x="1752111" y="127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154005</xdr:rowOff>
    </xdr:from>
    <xdr:to>
      <xdr:col>6</xdr:col>
      <xdr:colOff>38100</xdr:colOff>
      <xdr:row>76</xdr:row>
      <xdr:rowOff>84155</xdr:rowOff>
    </xdr:to>
    <xdr:sp macro="" textlink="">
      <xdr:nvSpPr>
        <xdr:cNvPr id="195" name="楕円 194"/>
        <xdr:cNvSpPr/>
      </xdr:nvSpPr>
      <xdr:spPr>
        <a:xfrm>
          <a:off x="1079500" y="130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100682</xdr:rowOff>
    </xdr:from>
    <xdr:ext cx="469744" cy="259045"/>
    <xdr:sp macro="" textlink="">
      <xdr:nvSpPr>
        <xdr:cNvPr id="196" name="テキスト ボックス 195"/>
        <xdr:cNvSpPr txBox="1"/>
      </xdr:nvSpPr>
      <xdr:spPr>
        <a:xfrm>
          <a:off x="895428" y="1278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133659</xdr:rowOff>
    </xdr:from>
    <xdr:to>
      <xdr:col>24</xdr:col>
      <xdr:colOff>63500</xdr:colOff>
      <xdr:row>97</xdr:row>
      <xdr:rowOff>67005</xdr:rowOff>
    </xdr:to>
    <xdr:cxnSp macro="">
      <xdr:nvCxnSpPr>
        <xdr:cNvPr id="228" name="直線コネクタ 227"/>
        <xdr:cNvCxnSpPr/>
      </xdr:nvCxnSpPr>
      <xdr:spPr>
        <a:xfrm flipV="1">
          <a:off x="3797300" y="16592859"/>
          <a:ext cx="838200" cy="10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99924</xdr:rowOff>
    </xdr:from>
    <xdr:to>
      <xdr:col>19</xdr:col>
      <xdr:colOff>177800</xdr:colOff>
      <xdr:row>97</xdr:row>
      <xdr:rowOff>67005</xdr:rowOff>
    </xdr:to>
    <xdr:cxnSp macro="">
      <xdr:nvCxnSpPr>
        <xdr:cNvPr id="231" name="直線コネクタ 230"/>
        <xdr:cNvCxnSpPr/>
      </xdr:nvCxnSpPr>
      <xdr:spPr>
        <a:xfrm>
          <a:off x="2908300" y="16559124"/>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99924</xdr:rowOff>
    </xdr:from>
    <xdr:to>
      <xdr:col>15</xdr:col>
      <xdr:colOff>50800</xdr:colOff>
      <xdr:row>97</xdr:row>
      <xdr:rowOff>167447</xdr:rowOff>
    </xdr:to>
    <xdr:cxnSp macro="">
      <xdr:nvCxnSpPr>
        <xdr:cNvPr id="234" name="直線コネクタ 233"/>
        <xdr:cNvCxnSpPr/>
      </xdr:nvCxnSpPr>
      <xdr:spPr>
        <a:xfrm flipV="1">
          <a:off x="2019300" y="16559124"/>
          <a:ext cx="889000" cy="23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151750</xdr:rowOff>
    </xdr:from>
    <xdr:to>
      <xdr:col>10</xdr:col>
      <xdr:colOff>114300</xdr:colOff>
      <xdr:row>97</xdr:row>
      <xdr:rowOff>167447</xdr:rowOff>
    </xdr:to>
    <xdr:cxnSp macro="">
      <xdr:nvCxnSpPr>
        <xdr:cNvPr id="237" name="直線コネクタ 236"/>
        <xdr:cNvCxnSpPr/>
      </xdr:nvCxnSpPr>
      <xdr:spPr>
        <a:xfrm>
          <a:off x="1130300" y="16782400"/>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82859</xdr:rowOff>
    </xdr:from>
    <xdr:to>
      <xdr:col>24</xdr:col>
      <xdr:colOff>114300</xdr:colOff>
      <xdr:row>97</xdr:row>
      <xdr:rowOff>13009</xdr:rowOff>
    </xdr:to>
    <xdr:sp macro="" textlink="">
      <xdr:nvSpPr>
        <xdr:cNvPr id="247" name="楕円 246"/>
        <xdr:cNvSpPr/>
      </xdr:nvSpPr>
      <xdr:spPr>
        <a:xfrm>
          <a:off x="4584700" y="165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61286</xdr:rowOff>
    </xdr:from>
    <xdr:ext cx="534377" cy="259045"/>
    <xdr:sp macro="" textlink="">
      <xdr:nvSpPr>
        <xdr:cNvPr id="248" name="扶助費該当値テキスト"/>
        <xdr:cNvSpPr txBox="1"/>
      </xdr:nvSpPr>
      <xdr:spPr>
        <a:xfrm>
          <a:off x="4686300" y="165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16205</xdr:rowOff>
    </xdr:from>
    <xdr:to>
      <xdr:col>20</xdr:col>
      <xdr:colOff>38100</xdr:colOff>
      <xdr:row>97</xdr:row>
      <xdr:rowOff>117805</xdr:rowOff>
    </xdr:to>
    <xdr:sp macro="" textlink="">
      <xdr:nvSpPr>
        <xdr:cNvPr id="249" name="楕円 248"/>
        <xdr:cNvSpPr/>
      </xdr:nvSpPr>
      <xdr:spPr>
        <a:xfrm>
          <a:off x="3746500" y="166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108932</xdr:rowOff>
    </xdr:from>
    <xdr:ext cx="534377" cy="259045"/>
    <xdr:sp macro="" textlink="">
      <xdr:nvSpPr>
        <xdr:cNvPr id="250" name="テキスト ボックス 249"/>
        <xdr:cNvSpPr txBox="1"/>
      </xdr:nvSpPr>
      <xdr:spPr>
        <a:xfrm>
          <a:off x="3530111" y="167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49124</xdr:rowOff>
    </xdr:from>
    <xdr:to>
      <xdr:col>15</xdr:col>
      <xdr:colOff>101600</xdr:colOff>
      <xdr:row>96</xdr:row>
      <xdr:rowOff>150724</xdr:rowOff>
    </xdr:to>
    <xdr:sp macro="" textlink="">
      <xdr:nvSpPr>
        <xdr:cNvPr id="251" name="楕円 250"/>
        <xdr:cNvSpPr/>
      </xdr:nvSpPr>
      <xdr:spPr>
        <a:xfrm>
          <a:off x="2857500" y="165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141851</xdr:rowOff>
    </xdr:from>
    <xdr:ext cx="534377" cy="259045"/>
    <xdr:sp macro="" textlink="">
      <xdr:nvSpPr>
        <xdr:cNvPr id="252" name="テキスト ボックス 251"/>
        <xdr:cNvSpPr txBox="1"/>
      </xdr:nvSpPr>
      <xdr:spPr>
        <a:xfrm>
          <a:off x="2641111" y="1660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116647</xdr:rowOff>
    </xdr:from>
    <xdr:to>
      <xdr:col>10</xdr:col>
      <xdr:colOff>165100</xdr:colOff>
      <xdr:row>98</xdr:row>
      <xdr:rowOff>46797</xdr:rowOff>
    </xdr:to>
    <xdr:sp macro="" textlink="">
      <xdr:nvSpPr>
        <xdr:cNvPr id="253" name="楕円 252"/>
        <xdr:cNvSpPr/>
      </xdr:nvSpPr>
      <xdr:spPr>
        <a:xfrm>
          <a:off x="1968500" y="167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37924</xdr:rowOff>
    </xdr:from>
    <xdr:ext cx="534377" cy="259045"/>
    <xdr:sp macro="" textlink="">
      <xdr:nvSpPr>
        <xdr:cNvPr id="254" name="テキスト ボックス 253"/>
        <xdr:cNvSpPr txBox="1"/>
      </xdr:nvSpPr>
      <xdr:spPr>
        <a:xfrm>
          <a:off x="1752111" y="168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100950</xdr:rowOff>
    </xdr:from>
    <xdr:to>
      <xdr:col>6</xdr:col>
      <xdr:colOff>38100</xdr:colOff>
      <xdr:row>98</xdr:row>
      <xdr:rowOff>31100</xdr:rowOff>
    </xdr:to>
    <xdr:sp macro="" textlink="">
      <xdr:nvSpPr>
        <xdr:cNvPr id="255" name="楕円 254"/>
        <xdr:cNvSpPr/>
      </xdr:nvSpPr>
      <xdr:spPr>
        <a:xfrm>
          <a:off x="1079500" y="1673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22227</xdr:rowOff>
    </xdr:from>
    <xdr:ext cx="534377" cy="259045"/>
    <xdr:sp macro="" textlink="">
      <xdr:nvSpPr>
        <xdr:cNvPr id="256" name="テキスト ボックス 255"/>
        <xdr:cNvSpPr txBox="1"/>
      </xdr:nvSpPr>
      <xdr:spPr>
        <a:xfrm>
          <a:off x="863111" y="168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14917</xdr:rowOff>
    </xdr:from>
    <xdr:to>
      <xdr:col>55</xdr:col>
      <xdr:colOff>0</xdr:colOff>
      <xdr:row>35</xdr:row>
      <xdr:rowOff>47656</xdr:rowOff>
    </xdr:to>
    <xdr:cxnSp macro="">
      <xdr:nvCxnSpPr>
        <xdr:cNvPr id="283" name="直線コネクタ 282"/>
        <xdr:cNvCxnSpPr/>
      </xdr:nvCxnSpPr>
      <xdr:spPr>
        <a:xfrm flipV="1">
          <a:off x="9639300" y="6015667"/>
          <a:ext cx="8382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47656</xdr:rowOff>
    </xdr:from>
    <xdr:to>
      <xdr:col>50</xdr:col>
      <xdr:colOff>114300</xdr:colOff>
      <xdr:row>35</xdr:row>
      <xdr:rowOff>126574</xdr:rowOff>
    </xdr:to>
    <xdr:cxnSp macro="">
      <xdr:nvCxnSpPr>
        <xdr:cNvPr id="286" name="直線コネクタ 285"/>
        <xdr:cNvCxnSpPr/>
      </xdr:nvCxnSpPr>
      <xdr:spPr>
        <a:xfrm flipV="1">
          <a:off x="8750300" y="6048406"/>
          <a:ext cx="889000" cy="7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27882</xdr:rowOff>
    </xdr:from>
    <xdr:to>
      <xdr:col>45</xdr:col>
      <xdr:colOff>177800</xdr:colOff>
      <xdr:row>35</xdr:row>
      <xdr:rowOff>126574</xdr:rowOff>
    </xdr:to>
    <xdr:cxnSp macro="">
      <xdr:nvCxnSpPr>
        <xdr:cNvPr id="289" name="直線コネクタ 288"/>
        <xdr:cNvCxnSpPr/>
      </xdr:nvCxnSpPr>
      <xdr:spPr>
        <a:xfrm>
          <a:off x="7861300" y="5685732"/>
          <a:ext cx="889000" cy="44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27882</xdr:rowOff>
    </xdr:from>
    <xdr:to>
      <xdr:col>41</xdr:col>
      <xdr:colOff>50800</xdr:colOff>
      <xdr:row>36</xdr:row>
      <xdr:rowOff>47739</xdr:rowOff>
    </xdr:to>
    <xdr:cxnSp macro="">
      <xdr:nvCxnSpPr>
        <xdr:cNvPr id="292" name="直線コネクタ 291"/>
        <xdr:cNvCxnSpPr/>
      </xdr:nvCxnSpPr>
      <xdr:spPr>
        <a:xfrm flipV="1">
          <a:off x="6972300" y="5685732"/>
          <a:ext cx="889000" cy="5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135567</xdr:rowOff>
    </xdr:from>
    <xdr:to>
      <xdr:col>55</xdr:col>
      <xdr:colOff>50800</xdr:colOff>
      <xdr:row>35</xdr:row>
      <xdr:rowOff>65717</xdr:rowOff>
    </xdr:to>
    <xdr:sp macro="" textlink="">
      <xdr:nvSpPr>
        <xdr:cNvPr id="302" name="楕円 301"/>
        <xdr:cNvSpPr/>
      </xdr:nvSpPr>
      <xdr:spPr>
        <a:xfrm>
          <a:off x="10426700" y="59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158444</xdr:rowOff>
    </xdr:from>
    <xdr:ext cx="599010" cy="259045"/>
    <xdr:sp macro="" textlink="">
      <xdr:nvSpPr>
        <xdr:cNvPr id="303" name="補助費等該当値テキスト"/>
        <xdr:cNvSpPr txBox="1"/>
      </xdr:nvSpPr>
      <xdr:spPr>
        <a:xfrm>
          <a:off x="10528300" y="581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168306</xdr:rowOff>
    </xdr:from>
    <xdr:to>
      <xdr:col>50</xdr:col>
      <xdr:colOff>165100</xdr:colOff>
      <xdr:row>35</xdr:row>
      <xdr:rowOff>98456</xdr:rowOff>
    </xdr:to>
    <xdr:sp macro="" textlink="">
      <xdr:nvSpPr>
        <xdr:cNvPr id="304" name="楕円 303"/>
        <xdr:cNvSpPr/>
      </xdr:nvSpPr>
      <xdr:spPr>
        <a:xfrm>
          <a:off x="9588500" y="59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114983</xdr:rowOff>
    </xdr:from>
    <xdr:ext cx="599010" cy="259045"/>
    <xdr:sp macro="" textlink="">
      <xdr:nvSpPr>
        <xdr:cNvPr id="305" name="テキスト ボックス 304"/>
        <xdr:cNvSpPr txBox="1"/>
      </xdr:nvSpPr>
      <xdr:spPr>
        <a:xfrm>
          <a:off x="9339795" y="577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75774</xdr:rowOff>
    </xdr:from>
    <xdr:to>
      <xdr:col>46</xdr:col>
      <xdr:colOff>38100</xdr:colOff>
      <xdr:row>36</xdr:row>
      <xdr:rowOff>5924</xdr:rowOff>
    </xdr:to>
    <xdr:sp macro="" textlink="">
      <xdr:nvSpPr>
        <xdr:cNvPr id="306" name="楕円 305"/>
        <xdr:cNvSpPr/>
      </xdr:nvSpPr>
      <xdr:spPr>
        <a:xfrm>
          <a:off x="8699500" y="60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22451</xdr:rowOff>
    </xdr:from>
    <xdr:ext cx="599010" cy="259045"/>
    <xdr:sp macro="" textlink="">
      <xdr:nvSpPr>
        <xdr:cNvPr id="307" name="テキスト ボックス 306"/>
        <xdr:cNvSpPr txBox="1"/>
      </xdr:nvSpPr>
      <xdr:spPr>
        <a:xfrm>
          <a:off x="8450795" y="58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148532</xdr:rowOff>
    </xdr:from>
    <xdr:to>
      <xdr:col>41</xdr:col>
      <xdr:colOff>101600</xdr:colOff>
      <xdr:row>33</xdr:row>
      <xdr:rowOff>78682</xdr:rowOff>
    </xdr:to>
    <xdr:sp macro="" textlink="">
      <xdr:nvSpPr>
        <xdr:cNvPr id="308" name="楕円 307"/>
        <xdr:cNvSpPr/>
      </xdr:nvSpPr>
      <xdr:spPr>
        <a:xfrm>
          <a:off x="7810500" y="56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95209</xdr:rowOff>
    </xdr:from>
    <xdr:ext cx="599010" cy="259045"/>
    <xdr:sp macro="" textlink="">
      <xdr:nvSpPr>
        <xdr:cNvPr id="309" name="テキスト ボックス 308"/>
        <xdr:cNvSpPr txBox="1"/>
      </xdr:nvSpPr>
      <xdr:spPr>
        <a:xfrm>
          <a:off x="7561795" y="541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168389</xdr:rowOff>
    </xdr:from>
    <xdr:to>
      <xdr:col>36</xdr:col>
      <xdr:colOff>165100</xdr:colOff>
      <xdr:row>36</xdr:row>
      <xdr:rowOff>98539</xdr:rowOff>
    </xdr:to>
    <xdr:sp macro="" textlink="">
      <xdr:nvSpPr>
        <xdr:cNvPr id="310" name="楕円 309"/>
        <xdr:cNvSpPr/>
      </xdr:nvSpPr>
      <xdr:spPr>
        <a:xfrm>
          <a:off x="6921500" y="61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115066</xdr:rowOff>
    </xdr:from>
    <xdr:ext cx="534377" cy="259045"/>
    <xdr:sp macro="" textlink="">
      <xdr:nvSpPr>
        <xdr:cNvPr id="311" name="テキスト ボックス 310"/>
        <xdr:cNvSpPr txBox="1"/>
      </xdr:nvSpPr>
      <xdr:spPr>
        <a:xfrm>
          <a:off x="6705111" y="594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7882</xdr:rowOff>
    </xdr:from>
    <xdr:to>
      <xdr:col>55</xdr:col>
      <xdr:colOff>0</xdr:colOff>
      <xdr:row>57</xdr:row>
      <xdr:rowOff>161985</xdr:rowOff>
    </xdr:to>
    <xdr:cxnSp macro="">
      <xdr:nvCxnSpPr>
        <xdr:cNvPr id="342" name="直線コネクタ 341"/>
        <xdr:cNvCxnSpPr/>
      </xdr:nvCxnSpPr>
      <xdr:spPr>
        <a:xfrm>
          <a:off x="9639300" y="9780532"/>
          <a:ext cx="838200" cy="15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116112</xdr:rowOff>
    </xdr:from>
    <xdr:to>
      <xdr:col>50</xdr:col>
      <xdr:colOff>114300</xdr:colOff>
      <xdr:row>57</xdr:row>
      <xdr:rowOff>7882</xdr:rowOff>
    </xdr:to>
    <xdr:cxnSp macro="">
      <xdr:nvCxnSpPr>
        <xdr:cNvPr id="345" name="直線コネクタ 344"/>
        <xdr:cNvCxnSpPr/>
      </xdr:nvCxnSpPr>
      <xdr:spPr>
        <a:xfrm>
          <a:off x="8750300" y="9717312"/>
          <a:ext cx="889000" cy="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16269</xdr:rowOff>
    </xdr:from>
    <xdr:to>
      <xdr:col>45</xdr:col>
      <xdr:colOff>177800</xdr:colOff>
      <xdr:row>56</xdr:row>
      <xdr:rowOff>116112</xdr:rowOff>
    </xdr:to>
    <xdr:cxnSp macro="">
      <xdr:nvCxnSpPr>
        <xdr:cNvPr id="348" name="直線コネクタ 347"/>
        <xdr:cNvCxnSpPr/>
      </xdr:nvCxnSpPr>
      <xdr:spPr>
        <a:xfrm>
          <a:off x="7861300" y="9446019"/>
          <a:ext cx="889000" cy="27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16269</xdr:rowOff>
    </xdr:from>
    <xdr:to>
      <xdr:col>41</xdr:col>
      <xdr:colOff>50800</xdr:colOff>
      <xdr:row>56</xdr:row>
      <xdr:rowOff>44001</xdr:rowOff>
    </xdr:to>
    <xdr:cxnSp macro="">
      <xdr:nvCxnSpPr>
        <xdr:cNvPr id="351" name="直線コネクタ 350"/>
        <xdr:cNvCxnSpPr/>
      </xdr:nvCxnSpPr>
      <xdr:spPr>
        <a:xfrm flipV="1">
          <a:off x="6972300" y="9446019"/>
          <a:ext cx="889000" cy="19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111185</xdr:rowOff>
    </xdr:from>
    <xdr:to>
      <xdr:col>55</xdr:col>
      <xdr:colOff>50800</xdr:colOff>
      <xdr:row>58</xdr:row>
      <xdr:rowOff>41335</xdr:rowOff>
    </xdr:to>
    <xdr:sp macro="" textlink="">
      <xdr:nvSpPr>
        <xdr:cNvPr id="361" name="楕円 360"/>
        <xdr:cNvSpPr/>
      </xdr:nvSpPr>
      <xdr:spPr>
        <a:xfrm>
          <a:off x="10426700" y="98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89612</xdr:rowOff>
    </xdr:from>
    <xdr:ext cx="534377" cy="259045"/>
    <xdr:sp macro="" textlink="">
      <xdr:nvSpPr>
        <xdr:cNvPr id="362" name="普通建設事業費該当値テキスト"/>
        <xdr:cNvSpPr txBox="1"/>
      </xdr:nvSpPr>
      <xdr:spPr>
        <a:xfrm>
          <a:off x="10528300" y="98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128532</xdr:rowOff>
    </xdr:from>
    <xdr:to>
      <xdr:col>50</xdr:col>
      <xdr:colOff>165100</xdr:colOff>
      <xdr:row>57</xdr:row>
      <xdr:rowOff>58682</xdr:rowOff>
    </xdr:to>
    <xdr:sp macro="" textlink="">
      <xdr:nvSpPr>
        <xdr:cNvPr id="363" name="楕円 362"/>
        <xdr:cNvSpPr/>
      </xdr:nvSpPr>
      <xdr:spPr>
        <a:xfrm>
          <a:off x="9588500" y="97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75209</xdr:rowOff>
    </xdr:from>
    <xdr:ext cx="599010" cy="259045"/>
    <xdr:sp macro="" textlink="">
      <xdr:nvSpPr>
        <xdr:cNvPr id="364" name="テキスト ボックス 363"/>
        <xdr:cNvSpPr txBox="1"/>
      </xdr:nvSpPr>
      <xdr:spPr>
        <a:xfrm>
          <a:off x="9339795" y="950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65312</xdr:rowOff>
    </xdr:from>
    <xdr:to>
      <xdr:col>46</xdr:col>
      <xdr:colOff>38100</xdr:colOff>
      <xdr:row>56</xdr:row>
      <xdr:rowOff>166912</xdr:rowOff>
    </xdr:to>
    <xdr:sp macro="" textlink="">
      <xdr:nvSpPr>
        <xdr:cNvPr id="365" name="楕円 364"/>
        <xdr:cNvSpPr/>
      </xdr:nvSpPr>
      <xdr:spPr>
        <a:xfrm>
          <a:off x="8699500" y="966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11989</xdr:rowOff>
    </xdr:from>
    <xdr:ext cx="599010" cy="259045"/>
    <xdr:sp macro="" textlink="">
      <xdr:nvSpPr>
        <xdr:cNvPr id="366" name="テキスト ボックス 365"/>
        <xdr:cNvSpPr txBox="1"/>
      </xdr:nvSpPr>
      <xdr:spPr>
        <a:xfrm>
          <a:off x="8450795" y="944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136919</xdr:rowOff>
    </xdr:from>
    <xdr:to>
      <xdr:col>41</xdr:col>
      <xdr:colOff>101600</xdr:colOff>
      <xdr:row>55</xdr:row>
      <xdr:rowOff>67069</xdr:rowOff>
    </xdr:to>
    <xdr:sp macro="" textlink="">
      <xdr:nvSpPr>
        <xdr:cNvPr id="367" name="楕円 366"/>
        <xdr:cNvSpPr/>
      </xdr:nvSpPr>
      <xdr:spPr>
        <a:xfrm>
          <a:off x="7810500" y="93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83596</xdr:rowOff>
    </xdr:from>
    <xdr:ext cx="599010" cy="259045"/>
    <xdr:sp macro="" textlink="">
      <xdr:nvSpPr>
        <xdr:cNvPr id="368" name="テキスト ボックス 367"/>
        <xdr:cNvSpPr txBox="1"/>
      </xdr:nvSpPr>
      <xdr:spPr>
        <a:xfrm>
          <a:off x="7561795" y="917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164651</xdr:rowOff>
    </xdr:from>
    <xdr:to>
      <xdr:col>36</xdr:col>
      <xdr:colOff>165100</xdr:colOff>
      <xdr:row>56</xdr:row>
      <xdr:rowOff>94801</xdr:rowOff>
    </xdr:to>
    <xdr:sp macro="" textlink="">
      <xdr:nvSpPr>
        <xdr:cNvPr id="369" name="楕円 368"/>
        <xdr:cNvSpPr/>
      </xdr:nvSpPr>
      <xdr:spPr>
        <a:xfrm>
          <a:off x="6921500" y="959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111328</xdr:rowOff>
    </xdr:from>
    <xdr:ext cx="599010" cy="259045"/>
    <xdr:sp macro="" textlink="">
      <xdr:nvSpPr>
        <xdr:cNvPr id="370" name="テキスト ボックス 369"/>
        <xdr:cNvSpPr txBox="1"/>
      </xdr:nvSpPr>
      <xdr:spPr>
        <a:xfrm>
          <a:off x="6672795" y="936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124503</xdr:rowOff>
    </xdr:from>
    <xdr:to>
      <xdr:col>55</xdr:col>
      <xdr:colOff>0</xdr:colOff>
      <xdr:row>76</xdr:row>
      <xdr:rowOff>160372</xdr:rowOff>
    </xdr:to>
    <xdr:cxnSp macro="">
      <xdr:nvCxnSpPr>
        <xdr:cNvPr id="401" name="直線コネクタ 400"/>
        <xdr:cNvCxnSpPr/>
      </xdr:nvCxnSpPr>
      <xdr:spPr>
        <a:xfrm>
          <a:off x="9639300" y="12983253"/>
          <a:ext cx="838200" cy="20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124503</xdr:rowOff>
    </xdr:from>
    <xdr:to>
      <xdr:col>50</xdr:col>
      <xdr:colOff>114300</xdr:colOff>
      <xdr:row>78</xdr:row>
      <xdr:rowOff>158869</xdr:rowOff>
    </xdr:to>
    <xdr:cxnSp macro="">
      <xdr:nvCxnSpPr>
        <xdr:cNvPr id="404" name="直線コネクタ 403"/>
        <xdr:cNvCxnSpPr/>
      </xdr:nvCxnSpPr>
      <xdr:spPr>
        <a:xfrm flipV="1">
          <a:off x="8750300" y="12983253"/>
          <a:ext cx="889000" cy="5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39770</xdr:rowOff>
    </xdr:from>
    <xdr:to>
      <xdr:col>45</xdr:col>
      <xdr:colOff>177800</xdr:colOff>
      <xdr:row>78</xdr:row>
      <xdr:rowOff>158869</xdr:rowOff>
    </xdr:to>
    <xdr:cxnSp macro="">
      <xdr:nvCxnSpPr>
        <xdr:cNvPr id="407" name="直線コネクタ 406"/>
        <xdr:cNvCxnSpPr/>
      </xdr:nvCxnSpPr>
      <xdr:spPr>
        <a:xfrm>
          <a:off x="7861300" y="13241420"/>
          <a:ext cx="889000" cy="29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39770</xdr:rowOff>
    </xdr:from>
    <xdr:to>
      <xdr:col>41</xdr:col>
      <xdr:colOff>50800</xdr:colOff>
      <xdr:row>78</xdr:row>
      <xdr:rowOff>36939</xdr:rowOff>
    </xdr:to>
    <xdr:cxnSp macro="">
      <xdr:nvCxnSpPr>
        <xdr:cNvPr id="410" name="直線コネクタ 409"/>
        <xdr:cNvCxnSpPr/>
      </xdr:nvCxnSpPr>
      <xdr:spPr>
        <a:xfrm flipV="1">
          <a:off x="6972300" y="13241420"/>
          <a:ext cx="889000" cy="1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109572</xdr:rowOff>
    </xdr:from>
    <xdr:to>
      <xdr:col>55</xdr:col>
      <xdr:colOff>50800</xdr:colOff>
      <xdr:row>77</xdr:row>
      <xdr:rowOff>39722</xdr:rowOff>
    </xdr:to>
    <xdr:sp macro="" textlink="">
      <xdr:nvSpPr>
        <xdr:cNvPr id="420" name="楕円 419"/>
        <xdr:cNvSpPr/>
      </xdr:nvSpPr>
      <xdr:spPr>
        <a:xfrm>
          <a:off x="10426700" y="131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132449</xdr:rowOff>
    </xdr:from>
    <xdr:ext cx="534377" cy="259045"/>
    <xdr:sp macro="" textlink="">
      <xdr:nvSpPr>
        <xdr:cNvPr id="421" name="普通建設事業費 （ うち新規整備　）該当値テキスト"/>
        <xdr:cNvSpPr txBox="1"/>
      </xdr:nvSpPr>
      <xdr:spPr>
        <a:xfrm>
          <a:off x="10528300" y="1299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73703</xdr:rowOff>
    </xdr:from>
    <xdr:to>
      <xdr:col>50</xdr:col>
      <xdr:colOff>165100</xdr:colOff>
      <xdr:row>76</xdr:row>
      <xdr:rowOff>3854</xdr:rowOff>
    </xdr:to>
    <xdr:sp macro="" textlink="">
      <xdr:nvSpPr>
        <xdr:cNvPr id="422" name="楕円 421"/>
        <xdr:cNvSpPr/>
      </xdr:nvSpPr>
      <xdr:spPr>
        <a:xfrm>
          <a:off x="9588500" y="129324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20380</xdr:rowOff>
    </xdr:from>
    <xdr:ext cx="534377" cy="259045"/>
    <xdr:sp macro="" textlink="">
      <xdr:nvSpPr>
        <xdr:cNvPr id="423" name="テキスト ボックス 422"/>
        <xdr:cNvSpPr txBox="1"/>
      </xdr:nvSpPr>
      <xdr:spPr>
        <a:xfrm>
          <a:off x="9372111" y="127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108069</xdr:rowOff>
    </xdr:from>
    <xdr:to>
      <xdr:col>46</xdr:col>
      <xdr:colOff>38100</xdr:colOff>
      <xdr:row>79</xdr:row>
      <xdr:rowOff>38219</xdr:rowOff>
    </xdr:to>
    <xdr:sp macro="" textlink="">
      <xdr:nvSpPr>
        <xdr:cNvPr id="424" name="楕円 423"/>
        <xdr:cNvSpPr/>
      </xdr:nvSpPr>
      <xdr:spPr>
        <a:xfrm>
          <a:off x="8699500" y="1348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29346</xdr:rowOff>
    </xdr:from>
    <xdr:ext cx="534377" cy="259045"/>
    <xdr:sp macro="" textlink="">
      <xdr:nvSpPr>
        <xdr:cNvPr id="425" name="テキスト ボックス 424"/>
        <xdr:cNvSpPr txBox="1"/>
      </xdr:nvSpPr>
      <xdr:spPr>
        <a:xfrm>
          <a:off x="8483111" y="135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160420</xdr:rowOff>
    </xdr:from>
    <xdr:to>
      <xdr:col>41</xdr:col>
      <xdr:colOff>101600</xdr:colOff>
      <xdr:row>77</xdr:row>
      <xdr:rowOff>90570</xdr:rowOff>
    </xdr:to>
    <xdr:sp macro="" textlink="">
      <xdr:nvSpPr>
        <xdr:cNvPr id="426" name="楕円 425"/>
        <xdr:cNvSpPr/>
      </xdr:nvSpPr>
      <xdr:spPr>
        <a:xfrm>
          <a:off x="7810500" y="131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81697</xdr:rowOff>
    </xdr:from>
    <xdr:ext cx="534377" cy="259045"/>
    <xdr:sp macro="" textlink="">
      <xdr:nvSpPr>
        <xdr:cNvPr id="427" name="テキスト ボックス 426"/>
        <xdr:cNvSpPr txBox="1"/>
      </xdr:nvSpPr>
      <xdr:spPr>
        <a:xfrm>
          <a:off x="7594111" y="132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157589</xdr:rowOff>
    </xdr:from>
    <xdr:to>
      <xdr:col>36</xdr:col>
      <xdr:colOff>165100</xdr:colOff>
      <xdr:row>78</xdr:row>
      <xdr:rowOff>87739</xdr:rowOff>
    </xdr:to>
    <xdr:sp macro="" textlink="">
      <xdr:nvSpPr>
        <xdr:cNvPr id="428" name="楕円 427"/>
        <xdr:cNvSpPr/>
      </xdr:nvSpPr>
      <xdr:spPr>
        <a:xfrm>
          <a:off x="6921500" y="133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78866</xdr:rowOff>
    </xdr:from>
    <xdr:ext cx="534377" cy="259045"/>
    <xdr:sp macro="" textlink="">
      <xdr:nvSpPr>
        <xdr:cNvPr id="429" name="テキスト ボックス 428"/>
        <xdr:cNvSpPr txBox="1"/>
      </xdr:nvSpPr>
      <xdr:spPr>
        <a:xfrm>
          <a:off x="6705111" y="13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123735</xdr:rowOff>
    </xdr:from>
    <xdr:to>
      <xdr:col>55</xdr:col>
      <xdr:colOff>0</xdr:colOff>
      <xdr:row>98</xdr:row>
      <xdr:rowOff>4415</xdr:rowOff>
    </xdr:to>
    <xdr:cxnSp macro="">
      <xdr:nvCxnSpPr>
        <xdr:cNvPr id="456" name="直線コネクタ 455"/>
        <xdr:cNvCxnSpPr/>
      </xdr:nvCxnSpPr>
      <xdr:spPr>
        <a:xfrm>
          <a:off x="9639300" y="16754385"/>
          <a:ext cx="8382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71148</xdr:rowOff>
    </xdr:from>
    <xdr:to>
      <xdr:col>50</xdr:col>
      <xdr:colOff>114300</xdr:colOff>
      <xdr:row>97</xdr:row>
      <xdr:rowOff>123735</xdr:rowOff>
    </xdr:to>
    <xdr:cxnSp macro="">
      <xdr:nvCxnSpPr>
        <xdr:cNvPr id="459" name="直線コネクタ 458"/>
        <xdr:cNvCxnSpPr/>
      </xdr:nvCxnSpPr>
      <xdr:spPr>
        <a:xfrm>
          <a:off x="8750300" y="16358898"/>
          <a:ext cx="889000" cy="39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125344</xdr:rowOff>
    </xdr:from>
    <xdr:to>
      <xdr:col>45</xdr:col>
      <xdr:colOff>177800</xdr:colOff>
      <xdr:row>95</xdr:row>
      <xdr:rowOff>71148</xdr:rowOff>
    </xdr:to>
    <xdr:cxnSp macro="">
      <xdr:nvCxnSpPr>
        <xdr:cNvPr id="462" name="直線コネクタ 461"/>
        <xdr:cNvCxnSpPr/>
      </xdr:nvCxnSpPr>
      <xdr:spPr>
        <a:xfrm>
          <a:off x="7861300" y="16070194"/>
          <a:ext cx="889000" cy="28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125344</xdr:rowOff>
    </xdr:from>
    <xdr:to>
      <xdr:col>41</xdr:col>
      <xdr:colOff>50800</xdr:colOff>
      <xdr:row>94</xdr:row>
      <xdr:rowOff>161655</xdr:rowOff>
    </xdr:to>
    <xdr:cxnSp macro="">
      <xdr:nvCxnSpPr>
        <xdr:cNvPr id="465" name="直線コネクタ 464"/>
        <xdr:cNvCxnSpPr/>
      </xdr:nvCxnSpPr>
      <xdr:spPr>
        <a:xfrm flipV="1">
          <a:off x="6972300" y="16070194"/>
          <a:ext cx="889000" cy="2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125065</xdr:rowOff>
    </xdr:from>
    <xdr:to>
      <xdr:col>55</xdr:col>
      <xdr:colOff>50800</xdr:colOff>
      <xdr:row>98</xdr:row>
      <xdr:rowOff>55215</xdr:rowOff>
    </xdr:to>
    <xdr:sp macro="" textlink="">
      <xdr:nvSpPr>
        <xdr:cNvPr id="475" name="楕円 474"/>
        <xdr:cNvSpPr/>
      </xdr:nvSpPr>
      <xdr:spPr>
        <a:xfrm>
          <a:off x="10426700" y="167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39992</xdr:rowOff>
    </xdr:from>
    <xdr:ext cx="534377" cy="259045"/>
    <xdr:sp macro="" textlink="">
      <xdr:nvSpPr>
        <xdr:cNvPr id="476" name="普通建設事業費 （ うち更新整備　）該当値テキスト"/>
        <xdr:cNvSpPr txBox="1"/>
      </xdr:nvSpPr>
      <xdr:spPr>
        <a:xfrm>
          <a:off x="10528300" y="166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72935</xdr:rowOff>
    </xdr:from>
    <xdr:to>
      <xdr:col>50</xdr:col>
      <xdr:colOff>165100</xdr:colOff>
      <xdr:row>98</xdr:row>
      <xdr:rowOff>3085</xdr:rowOff>
    </xdr:to>
    <xdr:sp macro="" textlink="">
      <xdr:nvSpPr>
        <xdr:cNvPr id="477" name="楕円 476"/>
        <xdr:cNvSpPr/>
      </xdr:nvSpPr>
      <xdr:spPr>
        <a:xfrm>
          <a:off x="9588500" y="167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165662</xdr:rowOff>
    </xdr:from>
    <xdr:ext cx="534377" cy="259045"/>
    <xdr:sp macro="" textlink="">
      <xdr:nvSpPr>
        <xdr:cNvPr id="478" name="テキスト ボックス 477"/>
        <xdr:cNvSpPr txBox="1"/>
      </xdr:nvSpPr>
      <xdr:spPr>
        <a:xfrm>
          <a:off x="9372111" y="1679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20348</xdr:rowOff>
    </xdr:from>
    <xdr:to>
      <xdr:col>46</xdr:col>
      <xdr:colOff>38100</xdr:colOff>
      <xdr:row>95</xdr:row>
      <xdr:rowOff>121948</xdr:rowOff>
    </xdr:to>
    <xdr:sp macro="" textlink="">
      <xdr:nvSpPr>
        <xdr:cNvPr id="479" name="楕円 478"/>
        <xdr:cNvSpPr/>
      </xdr:nvSpPr>
      <xdr:spPr>
        <a:xfrm>
          <a:off x="8699500" y="1630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138475</xdr:rowOff>
    </xdr:from>
    <xdr:ext cx="599010" cy="259045"/>
    <xdr:sp macro="" textlink="">
      <xdr:nvSpPr>
        <xdr:cNvPr id="480" name="テキスト ボックス 479"/>
        <xdr:cNvSpPr txBox="1"/>
      </xdr:nvSpPr>
      <xdr:spPr>
        <a:xfrm>
          <a:off x="8450795" y="1608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74544</xdr:rowOff>
    </xdr:from>
    <xdr:to>
      <xdr:col>41</xdr:col>
      <xdr:colOff>101600</xdr:colOff>
      <xdr:row>94</xdr:row>
      <xdr:rowOff>4694</xdr:rowOff>
    </xdr:to>
    <xdr:sp macro="" textlink="">
      <xdr:nvSpPr>
        <xdr:cNvPr id="481" name="楕円 480"/>
        <xdr:cNvSpPr/>
      </xdr:nvSpPr>
      <xdr:spPr>
        <a:xfrm>
          <a:off x="7810500" y="16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21221</xdr:rowOff>
    </xdr:from>
    <xdr:ext cx="599010" cy="259045"/>
    <xdr:sp macro="" textlink="">
      <xdr:nvSpPr>
        <xdr:cNvPr id="482" name="テキスト ボックス 481"/>
        <xdr:cNvSpPr txBox="1"/>
      </xdr:nvSpPr>
      <xdr:spPr>
        <a:xfrm>
          <a:off x="7561795" y="1579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110855</xdr:rowOff>
    </xdr:from>
    <xdr:to>
      <xdr:col>36</xdr:col>
      <xdr:colOff>165100</xdr:colOff>
      <xdr:row>95</xdr:row>
      <xdr:rowOff>41005</xdr:rowOff>
    </xdr:to>
    <xdr:sp macro="" textlink="">
      <xdr:nvSpPr>
        <xdr:cNvPr id="483" name="楕円 482"/>
        <xdr:cNvSpPr/>
      </xdr:nvSpPr>
      <xdr:spPr>
        <a:xfrm>
          <a:off x="6921500" y="16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57532</xdr:rowOff>
    </xdr:from>
    <xdr:ext cx="599010" cy="259045"/>
    <xdr:sp macro="" textlink="">
      <xdr:nvSpPr>
        <xdr:cNvPr id="484" name="テキスト ボックス 483"/>
        <xdr:cNvSpPr txBox="1"/>
      </xdr:nvSpPr>
      <xdr:spPr>
        <a:xfrm>
          <a:off x="6672795" y="160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135562</xdr:rowOff>
    </xdr:from>
    <xdr:to>
      <xdr:col>85</xdr:col>
      <xdr:colOff>127000</xdr:colOff>
      <xdr:row>38</xdr:row>
      <xdr:rowOff>135974</xdr:rowOff>
    </xdr:to>
    <xdr:cxnSp macro="">
      <xdr:nvCxnSpPr>
        <xdr:cNvPr id="511" name="直線コネクタ 510"/>
        <xdr:cNvCxnSpPr/>
      </xdr:nvCxnSpPr>
      <xdr:spPr>
        <a:xfrm flipV="1">
          <a:off x="15481300" y="6650662"/>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135974</xdr:rowOff>
    </xdr:from>
    <xdr:to>
      <xdr:col>81</xdr:col>
      <xdr:colOff>50800</xdr:colOff>
      <xdr:row>38</xdr:row>
      <xdr:rowOff>136431</xdr:rowOff>
    </xdr:to>
    <xdr:cxnSp macro="">
      <xdr:nvCxnSpPr>
        <xdr:cNvPr id="514" name="直線コネクタ 513"/>
        <xdr:cNvCxnSpPr/>
      </xdr:nvCxnSpPr>
      <xdr:spPr>
        <a:xfrm flipV="1">
          <a:off x="14592300" y="66510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123630</xdr:rowOff>
    </xdr:from>
    <xdr:to>
      <xdr:col>76</xdr:col>
      <xdr:colOff>114300</xdr:colOff>
      <xdr:row>38</xdr:row>
      <xdr:rowOff>136431</xdr:rowOff>
    </xdr:to>
    <xdr:cxnSp macro="">
      <xdr:nvCxnSpPr>
        <xdr:cNvPr id="517" name="直線コネクタ 516"/>
        <xdr:cNvCxnSpPr/>
      </xdr:nvCxnSpPr>
      <xdr:spPr>
        <a:xfrm>
          <a:off x="13703300" y="663873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54021</xdr:rowOff>
    </xdr:from>
    <xdr:to>
      <xdr:col>71</xdr:col>
      <xdr:colOff>177800</xdr:colOff>
      <xdr:row>38</xdr:row>
      <xdr:rowOff>123630</xdr:rowOff>
    </xdr:to>
    <xdr:cxnSp macro="">
      <xdr:nvCxnSpPr>
        <xdr:cNvPr id="520" name="直線コネクタ 519"/>
        <xdr:cNvCxnSpPr/>
      </xdr:nvCxnSpPr>
      <xdr:spPr>
        <a:xfrm>
          <a:off x="12814300" y="6569121"/>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84762</xdr:rowOff>
    </xdr:from>
    <xdr:to>
      <xdr:col>85</xdr:col>
      <xdr:colOff>177800</xdr:colOff>
      <xdr:row>39</xdr:row>
      <xdr:rowOff>14912</xdr:rowOff>
    </xdr:to>
    <xdr:sp macro="" textlink="">
      <xdr:nvSpPr>
        <xdr:cNvPr id="530" name="楕円 529"/>
        <xdr:cNvSpPr/>
      </xdr:nvSpPr>
      <xdr:spPr>
        <a:xfrm>
          <a:off x="162687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171139</xdr:rowOff>
    </xdr:from>
    <xdr:ext cx="378565" cy="259045"/>
    <xdr:sp macro="" textlink="">
      <xdr:nvSpPr>
        <xdr:cNvPr id="531" name="災害復旧事業費該当値テキスト"/>
        <xdr:cNvSpPr txBox="1"/>
      </xdr:nvSpPr>
      <xdr:spPr>
        <a:xfrm>
          <a:off x="16370300" y="6514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85174</xdr:rowOff>
    </xdr:from>
    <xdr:to>
      <xdr:col>81</xdr:col>
      <xdr:colOff>101600</xdr:colOff>
      <xdr:row>39</xdr:row>
      <xdr:rowOff>15324</xdr:rowOff>
    </xdr:to>
    <xdr:sp macro="" textlink="">
      <xdr:nvSpPr>
        <xdr:cNvPr id="532" name="楕円 531"/>
        <xdr:cNvSpPr/>
      </xdr:nvSpPr>
      <xdr:spPr>
        <a:xfrm>
          <a:off x="15430500" y="66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6451</xdr:rowOff>
    </xdr:from>
    <xdr:ext cx="378565" cy="259045"/>
    <xdr:sp macro="" textlink="">
      <xdr:nvSpPr>
        <xdr:cNvPr id="533" name="テキスト ボックス 532"/>
        <xdr:cNvSpPr txBox="1"/>
      </xdr:nvSpPr>
      <xdr:spPr>
        <a:xfrm>
          <a:off x="15292017" y="669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85631</xdr:rowOff>
    </xdr:from>
    <xdr:to>
      <xdr:col>76</xdr:col>
      <xdr:colOff>165100</xdr:colOff>
      <xdr:row>39</xdr:row>
      <xdr:rowOff>15781</xdr:rowOff>
    </xdr:to>
    <xdr:sp macro="" textlink="">
      <xdr:nvSpPr>
        <xdr:cNvPr id="534" name="楕円 533"/>
        <xdr:cNvSpPr/>
      </xdr:nvSpPr>
      <xdr:spPr>
        <a:xfrm>
          <a:off x="14541500" y="66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6908</xdr:rowOff>
    </xdr:from>
    <xdr:ext cx="378565" cy="259045"/>
    <xdr:sp macro="" textlink="">
      <xdr:nvSpPr>
        <xdr:cNvPr id="535" name="テキスト ボックス 534"/>
        <xdr:cNvSpPr txBox="1"/>
      </xdr:nvSpPr>
      <xdr:spPr>
        <a:xfrm>
          <a:off x="14403017" y="669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72830</xdr:rowOff>
    </xdr:from>
    <xdr:to>
      <xdr:col>72</xdr:col>
      <xdr:colOff>38100</xdr:colOff>
      <xdr:row>39</xdr:row>
      <xdr:rowOff>2980</xdr:rowOff>
    </xdr:to>
    <xdr:sp macro="" textlink="">
      <xdr:nvSpPr>
        <xdr:cNvPr id="536" name="楕円 535"/>
        <xdr:cNvSpPr/>
      </xdr:nvSpPr>
      <xdr:spPr>
        <a:xfrm>
          <a:off x="13652500" y="6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165557</xdr:rowOff>
    </xdr:from>
    <xdr:ext cx="378565" cy="259045"/>
    <xdr:sp macro="" textlink="">
      <xdr:nvSpPr>
        <xdr:cNvPr id="537" name="テキスト ボックス 536"/>
        <xdr:cNvSpPr txBox="1"/>
      </xdr:nvSpPr>
      <xdr:spPr>
        <a:xfrm>
          <a:off x="13514017" y="6680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3221</xdr:rowOff>
    </xdr:from>
    <xdr:to>
      <xdr:col>67</xdr:col>
      <xdr:colOff>101600</xdr:colOff>
      <xdr:row>38</xdr:row>
      <xdr:rowOff>104821</xdr:rowOff>
    </xdr:to>
    <xdr:sp macro="" textlink="">
      <xdr:nvSpPr>
        <xdr:cNvPr id="538" name="楕円 537"/>
        <xdr:cNvSpPr/>
      </xdr:nvSpPr>
      <xdr:spPr>
        <a:xfrm>
          <a:off x="12763500" y="65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95948</xdr:rowOff>
    </xdr:from>
    <xdr:ext cx="469744" cy="259045"/>
    <xdr:sp macro="" textlink="">
      <xdr:nvSpPr>
        <xdr:cNvPr id="539" name="テキスト ボックス 538"/>
        <xdr:cNvSpPr txBox="1"/>
      </xdr:nvSpPr>
      <xdr:spPr>
        <a:xfrm>
          <a:off x="12579428" y="661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8775</xdr:rowOff>
    </xdr:from>
    <xdr:to>
      <xdr:col>85</xdr:col>
      <xdr:colOff>127000</xdr:colOff>
      <xdr:row>75</xdr:row>
      <xdr:rowOff>11101</xdr:rowOff>
    </xdr:to>
    <xdr:cxnSp macro="">
      <xdr:nvCxnSpPr>
        <xdr:cNvPr id="613" name="直線コネクタ 612"/>
        <xdr:cNvCxnSpPr/>
      </xdr:nvCxnSpPr>
      <xdr:spPr>
        <a:xfrm flipV="1">
          <a:off x="15481300" y="12867525"/>
          <a:ext cx="8382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11101</xdr:rowOff>
    </xdr:from>
    <xdr:to>
      <xdr:col>81</xdr:col>
      <xdr:colOff>50800</xdr:colOff>
      <xdr:row>75</xdr:row>
      <xdr:rowOff>61096</xdr:rowOff>
    </xdr:to>
    <xdr:cxnSp macro="">
      <xdr:nvCxnSpPr>
        <xdr:cNvPr id="616" name="直線コネクタ 615"/>
        <xdr:cNvCxnSpPr/>
      </xdr:nvCxnSpPr>
      <xdr:spPr>
        <a:xfrm flipV="1">
          <a:off x="14592300" y="12869851"/>
          <a:ext cx="8890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61096</xdr:rowOff>
    </xdr:from>
    <xdr:to>
      <xdr:col>76</xdr:col>
      <xdr:colOff>114300</xdr:colOff>
      <xdr:row>75</xdr:row>
      <xdr:rowOff>138683</xdr:rowOff>
    </xdr:to>
    <xdr:cxnSp macro="">
      <xdr:nvCxnSpPr>
        <xdr:cNvPr id="619" name="直線コネクタ 618"/>
        <xdr:cNvCxnSpPr/>
      </xdr:nvCxnSpPr>
      <xdr:spPr>
        <a:xfrm flipV="1">
          <a:off x="13703300" y="12919846"/>
          <a:ext cx="889000" cy="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138683</xdr:rowOff>
    </xdr:from>
    <xdr:to>
      <xdr:col>71</xdr:col>
      <xdr:colOff>177800</xdr:colOff>
      <xdr:row>76</xdr:row>
      <xdr:rowOff>5569</xdr:rowOff>
    </xdr:to>
    <xdr:cxnSp macro="">
      <xdr:nvCxnSpPr>
        <xdr:cNvPr id="622" name="直線コネクタ 621"/>
        <xdr:cNvCxnSpPr/>
      </xdr:nvCxnSpPr>
      <xdr:spPr>
        <a:xfrm flipV="1">
          <a:off x="12814300" y="12997433"/>
          <a:ext cx="889000" cy="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6" name="テキスト ボックス 625"/>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129425</xdr:rowOff>
    </xdr:from>
    <xdr:to>
      <xdr:col>85</xdr:col>
      <xdr:colOff>177800</xdr:colOff>
      <xdr:row>75</xdr:row>
      <xdr:rowOff>59575</xdr:rowOff>
    </xdr:to>
    <xdr:sp macro="" textlink="">
      <xdr:nvSpPr>
        <xdr:cNvPr id="632" name="楕円 631"/>
        <xdr:cNvSpPr/>
      </xdr:nvSpPr>
      <xdr:spPr>
        <a:xfrm>
          <a:off x="16268700" y="12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152302</xdr:rowOff>
    </xdr:from>
    <xdr:ext cx="534377" cy="259045"/>
    <xdr:sp macro="" textlink="">
      <xdr:nvSpPr>
        <xdr:cNvPr id="633" name="公債費該当値テキスト"/>
        <xdr:cNvSpPr txBox="1"/>
      </xdr:nvSpPr>
      <xdr:spPr>
        <a:xfrm>
          <a:off x="16370300" y="126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131751</xdr:rowOff>
    </xdr:from>
    <xdr:to>
      <xdr:col>81</xdr:col>
      <xdr:colOff>101600</xdr:colOff>
      <xdr:row>75</xdr:row>
      <xdr:rowOff>61901</xdr:rowOff>
    </xdr:to>
    <xdr:sp macro="" textlink="">
      <xdr:nvSpPr>
        <xdr:cNvPr id="634" name="楕円 633"/>
        <xdr:cNvSpPr/>
      </xdr:nvSpPr>
      <xdr:spPr>
        <a:xfrm>
          <a:off x="15430500" y="128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78428</xdr:rowOff>
    </xdr:from>
    <xdr:ext cx="534377" cy="259045"/>
    <xdr:sp macro="" textlink="">
      <xdr:nvSpPr>
        <xdr:cNvPr id="635" name="テキスト ボックス 634"/>
        <xdr:cNvSpPr txBox="1"/>
      </xdr:nvSpPr>
      <xdr:spPr>
        <a:xfrm>
          <a:off x="15214111" y="1259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10296</xdr:rowOff>
    </xdr:from>
    <xdr:to>
      <xdr:col>76</xdr:col>
      <xdr:colOff>165100</xdr:colOff>
      <xdr:row>75</xdr:row>
      <xdr:rowOff>111896</xdr:rowOff>
    </xdr:to>
    <xdr:sp macro="" textlink="">
      <xdr:nvSpPr>
        <xdr:cNvPr id="636" name="楕円 635"/>
        <xdr:cNvSpPr/>
      </xdr:nvSpPr>
      <xdr:spPr>
        <a:xfrm>
          <a:off x="14541500" y="128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128423</xdr:rowOff>
    </xdr:from>
    <xdr:ext cx="534377" cy="259045"/>
    <xdr:sp macro="" textlink="">
      <xdr:nvSpPr>
        <xdr:cNvPr id="637" name="テキスト ボックス 636"/>
        <xdr:cNvSpPr txBox="1"/>
      </xdr:nvSpPr>
      <xdr:spPr>
        <a:xfrm>
          <a:off x="14325111" y="126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87883</xdr:rowOff>
    </xdr:from>
    <xdr:to>
      <xdr:col>72</xdr:col>
      <xdr:colOff>38100</xdr:colOff>
      <xdr:row>76</xdr:row>
      <xdr:rowOff>18033</xdr:rowOff>
    </xdr:to>
    <xdr:sp macro="" textlink="">
      <xdr:nvSpPr>
        <xdr:cNvPr id="638" name="楕円 637"/>
        <xdr:cNvSpPr/>
      </xdr:nvSpPr>
      <xdr:spPr>
        <a:xfrm>
          <a:off x="13652500" y="129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34560</xdr:rowOff>
    </xdr:from>
    <xdr:ext cx="534377" cy="259045"/>
    <xdr:sp macro="" textlink="">
      <xdr:nvSpPr>
        <xdr:cNvPr id="639" name="テキスト ボックス 638"/>
        <xdr:cNvSpPr txBox="1"/>
      </xdr:nvSpPr>
      <xdr:spPr>
        <a:xfrm>
          <a:off x="13436111" y="127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126219</xdr:rowOff>
    </xdr:from>
    <xdr:to>
      <xdr:col>67</xdr:col>
      <xdr:colOff>101600</xdr:colOff>
      <xdr:row>76</xdr:row>
      <xdr:rowOff>56369</xdr:rowOff>
    </xdr:to>
    <xdr:sp macro="" textlink="">
      <xdr:nvSpPr>
        <xdr:cNvPr id="640" name="楕円 639"/>
        <xdr:cNvSpPr/>
      </xdr:nvSpPr>
      <xdr:spPr>
        <a:xfrm>
          <a:off x="12763500" y="129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72896</xdr:rowOff>
    </xdr:from>
    <xdr:ext cx="534377" cy="259045"/>
    <xdr:sp macro="" textlink="">
      <xdr:nvSpPr>
        <xdr:cNvPr id="641" name="テキスト ボックス 640"/>
        <xdr:cNvSpPr txBox="1"/>
      </xdr:nvSpPr>
      <xdr:spPr>
        <a:xfrm>
          <a:off x="12547111" y="127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104919</xdr:rowOff>
    </xdr:from>
    <xdr:to>
      <xdr:col>85</xdr:col>
      <xdr:colOff>127000</xdr:colOff>
      <xdr:row>98</xdr:row>
      <xdr:rowOff>110923</xdr:rowOff>
    </xdr:to>
    <xdr:cxnSp macro="">
      <xdr:nvCxnSpPr>
        <xdr:cNvPr id="670" name="直線コネクタ 669"/>
        <xdr:cNvCxnSpPr/>
      </xdr:nvCxnSpPr>
      <xdr:spPr>
        <a:xfrm flipV="1">
          <a:off x="15481300" y="16907019"/>
          <a:ext cx="8382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110923</xdr:rowOff>
    </xdr:from>
    <xdr:to>
      <xdr:col>81</xdr:col>
      <xdr:colOff>50800</xdr:colOff>
      <xdr:row>98</xdr:row>
      <xdr:rowOff>119351</xdr:rowOff>
    </xdr:to>
    <xdr:cxnSp macro="">
      <xdr:nvCxnSpPr>
        <xdr:cNvPr id="673" name="直線コネクタ 672"/>
        <xdr:cNvCxnSpPr/>
      </xdr:nvCxnSpPr>
      <xdr:spPr>
        <a:xfrm flipV="1">
          <a:off x="14592300" y="16913023"/>
          <a:ext cx="889000" cy="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119351</xdr:rowOff>
    </xdr:from>
    <xdr:to>
      <xdr:col>76</xdr:col>
      <xdr:colOff>114300</xdr:colOff>
      <xdr:row>98</xdr:row>
      <xdr:rowOff>150082</xdr:rowOff>
    </xdr:to>
    <xdr:cxnSp macro="">
      <xdr:nvCxnSpPr>
        <xdr:cNvPr id="676" name="直線コネクタ 675"/>
        <xdr:cNvCxnSpPr/>
      </xdr:nvCxnSpPr>
      <xdr:spPr>
        <a:xfrm flipV="1">
          <a:off x="13703300" y="16921451"/>
          <a:ext cx="889000" cy="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113305</xdr:rowOff>
    </xdr:from>
    <xdr:to>
      <xdr:col>71</xdr:col>
      <xdr:colOff>177800</xdr:colOff>
      <xdr:row>98</xdr:row>
      <xdr:rowOff>150082</xdr:rowOff>
    </xdr:to>
    <xdr:cxnSp macro="">
      <xdr:nvCxnSpPr>
        <xdr:cNvPr id="679" name="直線コネクタ 678"/>
        <xdr:cNvCxnSpPr/>
      </xdr:nvCxnSpPr>
      <xdr:spPr>
        <a:xfrm>
          <a:off x="12814300" y="16915405"/>
          <a:ext cx="889000" cy="3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54119</xdr:rowOff>
    </xdr:from>
    <xdr:to>
      <xdr:col>85</xdr:col>
      <xdr:colOff>177800</xdr:colOff>
      <xdr:row>98</xdr:row>
      <xdr:rowOff>155719</xdr:rowOff>
    </xdr:to>
    <xdr:sp macro="" textlink="">
      <xdr:nvSpPr>
        <xdr:cNvPr id="689" name="楕円 688"/>
        <xdr:cNvSpPr/>
      </xdr:nvSpPr>
      <xdr:spPr>
        <a:xfrm>
          <a:off x="16268700" y="168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158516</xdr:rowOff>
    </xdr:from>
    <xdr:ext cx="534377" cy="259045"/>
    <xdr:sp macro="" textlink="">
      <xdr:nvSpPr>
        <xdr:cNvPr id="690" name="積立金該当値テキスト"/>
        <xdr:cNvSpPr txBox="1"/>
      </xdr:nvSpPr>
      <xdr:spPr>
        <a:xfrm>
          <a:off x="16370300" y="167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60123</xdr:rowOff>
    </xdr:from>
    <xdr:to>
      <xdr:col>81</xdr:col>
      <xdr:colOff>101600</xdr:colOff>
      <xdr:row>98</xdr:row>
      <xdr:rowOff>161723</xdr:rowOff>
    </xdr:to>
    <xdr:sp macro="" textlink="">
      <xdr:nvSpPr>
        <xdr:cNvPr id="691" name="楕円 690"/>
        <xdr:cNvSpPr/>
      </xdr:nvSpPr>
      <xdr:spPr>
        <a:xfrm>
          <a:off x="15430500" y="168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152850</xdr:rowOff>
    </xdr:from>
    <xdr:ext cx="534377" cy="259045"/>
    <xdr:sp macro="" textlink="">
      <xdr:nvSpPr>
        <xdr:cNvPr id="692" name="テキスト ボックス 691"/>
        <xdr:cNvSpPr txBox="1"/>
      </xdr:nvSpPr>
      <xdr:spPr>
        <a:xfrm>
          <a:off x="15214111" y="169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68551</xdr:rowOff>
    </xdr:from>
    <xdr:to>
      <xdr:col>76</xdr:col>
      <xdr:colOff>165100</xdr:colOff>
      <xdr:row>98</xdr:row>
      <xdr:rowOff>170151</xdr:rowOff>
    </xdr:to>
    <xdr:sp macro="" textlink="">
      <xdr:nvSpPr>
        <xdr:cNvPr id="693" name="楕円 692"/>
        <xdr:cNvSpPr/>
      </xdr:nvSpPr>
      <xdr:spPr>
        <a:xfrm>
          <a:off x="14541500" y="168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161278</xdr:rowOff>
    </xdr:from>
    <xdr:ext cx="534377" cy="259045"/>
    <xdr:sp macro="" textlink="">
      <xdr:nvSpPr>
        <xdr:cNvPr id="694" name="テキスト ボックス 693"/>
        <xdr:cNvSpPr txBox="1"/>
      </xdr:nvSpPr>
      <xdr:spPr>
        <a:xfrm>
          <a:off x="14325111" y="1696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99282</xdr:rowOff>
    </xdr:from>
    <xdr:to>
      <xdr:col>72</xdr:col>
      <xdr:colOff>38100</xdr:colOff>
      <xdr:row>99</xdr:row>
      <xdr:rowOff>29432</xdr:rowOff>
    </xdr:to>
    <xdr:sp macro="" textlink="">
      <xdr:nvSpPr>
        <xdr:cNvPr id="695" name="楕円 694"/>
        <xdr:cNvSpPr/>
      </xdr:nvSpPr>
      <xdr:spPr>
        <a:xfrm>
          <a:off x="13652500" y="169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20559</xdr:rowOff>
    </xdr:from>
    <xdr:ext cx="534377" cy="259045"/>
    <xdr:sp macro="" textlink="">
      <xdr:nvSpPr>
        <xdr:cNvPr id="696" name="テキスト ボックス 695"/>
        <xdr:cNvSpPr txBox="1"/>
      </xdr:nvSpPr>
      <xdr:spPr>
        <a:xfrm>
          <a:off x="13436111" y="169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62505</xdr:rowOff>
    </xdr:from>
    <xdr:to>
      <xdr:col>67</xdr:col>
      <xdr:colOff>101600</xdr:colOff>
      <xdr:row>98</xdr:row>
      <xdr:rowOff>164105</xdr:rowOff>
    </xdr:to>
    <xdr:sp macro="" textlink="">
      <xdr:nvSpPr>
        <xdr:cNvPr id="697" name="楕円 696"/>
        <xdr:cNvSpPr/>
      </xdr:nvSpPr>
      <xdr:spPr>
        <a:xfrm>
          <a:off x="12763500" y="168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9182</xdr:rowOff>
    </xdr:from>
    <xdr:ext cx="534377" cy="259045"/>
    <xdr:sp macro="" textlink="">
      <xdr:nvSpPr>
        <xdr:cNvPr id="698" name="テキスト ボックス 697"/>
        <xdr:cNvSpPr txBox="1"/>
      </xdr:nvSpPr>
      <xdr:spPr>
        <a:xfrm>
          <a:off x="12547111" y="166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71851</xdr:rowOff>
    </xdr:from>
    <xdr:to>
      <xdr:col>116</xdr:col>
      <xdr:colOff>63500</xdr:colOff>
      <xdr:row>36</xdr:row>
      <xdr:rowOff>29423</xdr:rowOff>
    </xdr:to>
    <xdr:cxnSp macro="">
      <xdr:nvCxnSpPr>
        <xdr:cNvPr id="725" name="直線コネクタ 724"/>
        <xdr:cNvCxnSpPr/>
      </xdr:nvCxnSpPr>
      <xdr:spPr>
        <a:xfrm flipV="1">
          <a:off x="21323300" y="6072601"/>
          <a:ext cx="838200" cy="12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26" name="投資及び出資金平均値テキスト"/>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29423</xdr:rowOff>
    </xdr:from>
    <xdr:to>
      <xdr:col>111</xdr:col>
      <xdr:colOff>177800</xdr:colOff>
      <xdr:row>37</xdr:row>
      <xdr:rowOff>82459</xdr:rowOff>
    </xdr:to>
    <xdr:cxnSp macro="">
      <xdr:nvCxnSpPr>
        <xdr:cNvPr id="728" name="直線コネクタ 727"/>
        <xdr:cNvCxnSpPr/>
      </xdr:nvCxnSpPr>
      <xdr:spPr>
        <a:xfrm flipV="1">
          <a:off x="20434300" y="6201623"/>
          <a:ext cx="889000" cy="2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94894</xdr:rowOff>
    </xdr:from>
    <xdr:to>
      <xdr:col>107</xdr:col>
      <xdr:colOff>50800</xdr:colOff>
      <xdr:row>37</xdr:row>
      <xdr:rowOff>82459</xdr:rowOff>
    </xdr:to>
    <xdr:cxnSp macro="">
      <xdr:nvCxnSpPr>
        <xdr:cNvPr id="731" name="直線コネクタ 730"/>
        <xdr:cNvCxnSpPr/>
      </xdr:nvCxnSpPr>
      <xdr:spPr>
        <a:xfrm>
          <a:off x="19545300" y="6267094"/>
          <a:ext cx="889000" cy="1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33" name="テキスト ボックス 732"/>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94894</xdr:rowOff>
    </xdr:from>
    <xdr:to>
      <xdr:col>102</xdr:col>
      <xdr:colOff>114300</xdr:colOff>
      <xdr:row>38</xdr:row>
      <xdr:rowOff>1168</xdr:rowOff>
    </xdr:to>
    <xdr:cxnSp macro="">
      <xdr:nvCxnSpPr>
        <xdr:cNvPr id="734" name="直線コネクタ 733"/>
        <xdr:cNvCxnSpPr/>
      </xdr:nvCxnSpPr>
      <xdr:spPr>
        <a:xfrm flipV="1">
          <a:off x="18656300" y="6267094"/>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156481</xdr:rowOff>
    </xdr:from>
    <xdr:ext cx="469744" cy="259045"/>
    <xdr:sp macro="" textlink="">
      <xdr:nvSpPr>
        <xdr:cNvPr id="736" name="テキスト ボックス 735"/>
        <xdr:cNvSpPr txBox="1"/>
      </xdr:nvSpPr>
      <xdr:spPr>
        <a:xfrm>
          <a:off x="19310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21051</xdr:rowOff>
    </xdr:from>
    <xdr:to>
      <xdr:col>116</xdr:col>
      <xdr:colOff>114300</xdr:colOff>
      <xdr:row>35</xdr:row>
      <xdr:rowOff>122651</xdr:rowOff>
    </xdr:to>
    <xdr:sp macro="" textlink="">
      <xdr:nvSpPr>
        <xdr:cNvPr id="744" name="楕円 743"/>
        <xdr:cNvSpPr/>
      </xdr:nvSpPr>
      <xdr:spPr>
        <a:xfrm>
          <a:off x="22110700" y="60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43928</xdr:rowOff>
    </xdr:from>
    <xdr:ext cx="469744" cy="259045"/>
    <xdr:sp macro="" textlink="">
      <xdr:nvSpPr>
        <xdr:cNvPr id="745" name="投資及び出資金該当値テキスト"/>
        <xdr:cNvSpPr txBox="1"/>
      </xdr:nvSpPr>
      <xdr:spPr>
        <a:xfrm>
          <a:off x="22212300" y="587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150073</xdr:rowOff>
    </xdr:from>
    <xdr:to>
      <xdr:col>112</xdr:col>
      <xdr:colOff>38100</xdr:colOff>
      <xdr:row>36</xdr:row>
      <xdr:rowOff>80223</xdr:rowOff>
    </xdr:to>
    <xdr:sp macro="" textlink="">
      <xdr:nvSpPr>
        <xdr:cNvPr id="746" name="楕円 745"/>
        <xdr:cNvSpPr/>
      </xdr:nvSpPr>
      <xdr:spPr>
        <a:xfrm>
          <a:off x="21272500" y="61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96750</xdr:rowOff>
    </xdr:from>
    <xdr:ext cx="469744" cy="259045"/>
    <xdr:sp macro="" textlink="">
      <xdr:nvSpPr>
        <xdr:cNvPr id="747" name="テキスト ボックス 746"/>
        <xdr:cNvSpPr txBox="1"/>
      </xdr:nvSpPr>
      <xdr:spPr>
        <a:xfrm>
          <a:off x="21088428" y="59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31659</xdr:rowOff>
    </xdr:from>
    <xdr:to>
      <xdr:col>107</xdr:col>
      <xdr:colOff>101600</xdr:colOff>
      <xdr:row>37</xdr:row>
      <xdr:rowOff>133259</xdr:rowOff>
    </xdr:to>
    <xdr:sp macro="" textlink="">
      <xdr:nvSpPr>
        <xdr:cNvPr id="748" name="楕円 747"/>
        <xdr:cNvSpPr/>
      </xdr:nvSpPr>
      <xdr:spPr>
        <a:xfrm>
          <a:off x="20383500" y="63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149786</xdr:rowOff>
    </xdr:from>
    <xdr:ext cx="469744" cy="259045"/>
    <xdr:sp macro="" textlink="">
      <xdr:nvSpPr>
        <xdr:cNvPr id="749" name="テキスト ボックス 748"/>
        <xdr:cNvSpPr txBox="1"/>
      </xdr:nvSpPr>
      <xdr:spPr>
        <a:xfrm>
          <a:off x="20199428" y="615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44094</xdr:rowOff>
    </xdr:from>
    <xdr:to>
      <xdr:col>102</xdr:col>
      <xdr:colOff>165100</xdr:colOff>
      <xdr:row>36</xdr:row>
      <xdr:rowOff>145694</xdr:rowOff>
    </xdr:to>
    <xdr:sp macro="" textlink="">
      <xdr:nvSpPr>
        <xdr:cNvPr id="750" name="楕円 749"/>
        <xdr:cNvSpPr/>
      </xdr:nvSpPr>
      <xdr:spPr>
        <a:xfrm>
          <a:off x="19494500" y="6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162221</xdr:rowOff>
    </xdr:from>
    <xdr:ext cx="469744" cy="259045"/>
    <xdr:sp macro="" textlink="">
      <xdr:nvSpPr>
        <xdr:cNvPr id="751" name="テキスト ボックス 750"/>
        <xdr:cNvSpPr txBox="1"/>
      </xdr:nvSpPr>
      <xdr:spPr>
        <a:xfrm>
          <a:off x="19310428" y="59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2" name="楕円 751"/>
        <xdr:cNvSpPr/>
      </xdr:nvSpPr>
      <xdr:spPr>
        <a:xfrm>
          <a:off x="18605500" y="64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macro="" textlink="">
      <xdr:nvSpPr>
        <xdr:cNvPr id="753" name="テキスト ボックス 752"/>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10731</xdr:rowOff>
    </xdr:from>
    <xdr:to>
      <xdr:col>116</xdr:col>
      <xdr:colOff>63500</xdr:colOff>
      <xdr:row>57</xdr:row>
      <xdr:rowOff>45517</xdr:rowOff>
    </xdr:to>
    <xdr:cxnSp macro="">
      <xdr:nvCxnSpPr>
        <xdr:cNvPr id="782" name="直線コネクタ 781"/>
        <xdr:cNvCxnSpPr/>
      </xdr:nvCxnSpPr>
      <xdr:spPr>
        <a:xfrm>
          <a:off x="21323300" y="9783381"/>
          <a:ext cx="8382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3" name="貸付金平均値テキスト"/>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10731</xdr:rowOff>
    </xdr:from>
    <xdr:to>
      <xdr:col>111</xdr:col>
      <xdr:colOff>177800</xdr:colOff>
      <xdr:row>57</xdr:row>
      <xdr:rowOff>47803</xdr:rowOff>
    </xdr:to>
    <xdr:cxnSp macro="">
      <xdr:nvCxnSpPr>
        <xdr:cNvPr id="785" name="直線コネクタ 784"/>
        <xdr:cNvCxnSpPr/>
      </xdr:nvCxnSpPr>
      <xdr:spPr>
        <a:xfrm flipV="1">
          <a:off x="20434300" y="9783381"/>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7" name="テキスト ボックス 786"/>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47803</xdr:rowOff>
    </xdr:from>
    <xdr:to>
      <xdr:col>107</xdr:col>
      <xdr:colOff>50800</xdr:colOff>
      <xdr:row>57</xdr:row>
      <xdr:rowOff>49441</xdr:rowOff>
    </xdr:to>
    <xdr:cxnSp macro="">
      <xdr:nvCxnSpPr>
        <xdr:cNvPr id="788" name="直線コネクタ 787"/>
        <xdr:cNvCxnSpPr/>
      </xdr:nvCxnSpPr>
      <xdr:spPr>
        <a:xfrm flipV="1">
          <a:off x="19545300" y="9820453"/>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90" name="テキスト ボックス 789"/>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160465</xdr:rowOff>
    </xdr:from>
    <xdr:to>
      <xdr:col>102</xdr:col>
      <xdr:colOff>114300</xdr:colOff>
      <xdr:row>57</xdr:row>
      <xdr:rowOff>49441</xdr:rowOff>
    </xdr:to>
    <xdr:cxnSp macro="">
      <xdr:nvCxnSpPr>
        <xdr:cNvPr id="791" name="直線コネクタ 790"/>
        <xdr:cNvCxnSpPr/>
      </xdr:nvCxnSpPr>
      <xdr:spPr>
        <a:xfrm>
          <a:off x="18656300" y="9761665"/>
          <a:ext cx="8890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3" name="テキスト ボックス 792"/>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795" name="テキスト ボックス 794"/>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166167</xdr:rowOff>
    </xdr:from>
    <xdr:to>
      <xdr:col>116</xdr:col>
      <xdr:colOff>114300</xdr:colOff>
      <xdr:row>57</xdr:row>
      <xdr:rowOff>96317</xdr:rowOff>
    </xdr:to>
    <xdr:sp macro="" textlink="">
      <xdr:nvSpPr>
        <xdr:cNvPr id="801" name="楕円 800"/>
        <xdr:cNvSpPr/>
      </xdr:nvSpPr>
      <xdr:spPr>
        <a:xfrm>
          <a:off x="22110700" y="97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17594</xdr:rowOff>
    </xdr:from>
    <xdr:ext cx="469744" cy="259045"/>
    <xdr:sp macro="" textlink="">
      <xdr:nvSpPr>
        <xdr:cNvPr id="802" name="貸付金該当値テキスト"/>
        <xdr:cNvSpPr txBox="1"/>
      </xdr:nvSpPr>
      <xdr:spPr>
        <a:xfrm>
          <a:off x="22212300" y="961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131381</xdr:rowOff>
    </xdr:from>
    <xdr:to>
      <xdr:col>112</xdr:col>
      <xdr:colOff>38100</xdr:colOff>
      <xdr:row>57</xdr:row>
      <xdr:rowOff>61531</xdr:rowOff>
    </xdr:to>
    <xdr:sp macro="" textlink="">
      <xdr:nvSpPr>
        <xdr:cNvPr id="803" name="楕円 802"/>
        <xdr:cNvSpPr/>
      </xdr:nvSpPr>
      <xdr:spPr>
        <a:xfrm>
          <a:off x="21272500" y="97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78058</xdr:rowOff>
    </xdr:from>
    <xdr:ext cx="469744" cy="259045"/>
    <xdr:sp macro="" textlink="">
      <xdr:nvSpPr>
        <xdr:cNvPr id="804" name="テキスト ボックス 803"/>
        <xdr:cNvSpPr txBox="1"/>
      </xdr:nvSpPr>
      <xdr:spPr>
        <a:xfrm>
          <a:off x="21088428" y="950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168453</xdr:rowOff>
    </xdr:from>
    <xdr:to>
      <xdr:col>107</xdr:col>
      <xdr:colOff>101600</xdr:colOff>
      <xdr:row>57</xdr:row>
      <xdr:rowOff>98603</xdr:rowOff>
    </xdr:to>
    <xdr:sp macro="" textlink="">
      <xdr:nvSpPr>
        <xdr:cNvPr id="805" name="楕円 804"/>
        <xdr:cNvSpPr/>
      </xdr:nvSpPr>
      <xdr:spPr>
        <a:xfrm>
          <a:off x="20383500" y="97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115130</xdr:rowOff>
    </xdr:from>
    <xdr:ext cx="469744" cy="259045"/>
    <xdr:sp macro="" textlink="">
      <xdr:nvSpPr>
        <xdr:cNvPr id="806" name="テキスト ボックス 805"/>
        <xdr:cNvSpPr txBox="1"/>
      </xdr:nvSpPr>
      <xdr:spPr>
        <a:xfrm>
          <a:off x="20199428" y="95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170091</xdr:rowOff>
    </xdr:from>
    <xdr:to>
      <xdr:col>102</xdr:col>
      <xdr:colOff>165100</xdr:colOff>
      <xdr:row>57</xdr:row>
      <xdr:rowOff>100241</xdr:rowOff>
    </xdr:to>
    <xdr:sp macro="" textlink="">
      <xdr:nvSpPr>
        <xdr:cNvPr id="807" name="楕円 806"/>
        <xdr:cNvSpPr/>
      </xdr:nvSpPr>
      <xdr:spPr>
        <a:xfrm>
          <a:off x="19494500" y="97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116768</xdr:rowOff>
    </xdr:from>
    <xdr:ext cx="469744" cy="259045"/>
    <xdr:sp macro="" textlink="">
      <xdr:nvSpPr>
        <xdr:cNvPr id="808" name="テキスト ボックス 807"/>
        <xdr:cNvSpPr txBox="1"/>
      </xdr:nvSpPr>
      <xdr:spPr>
        <a:xfrm>
          <a:off x="19310428" y="954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109665</xdr:rowOff>
    </xdr:from>
    <xdr:to>
      <xdr:col>98</xdr:col>
      <xdr:colOff>38100</xdr:colOff>
      <xdr:row>57</xdr:row>
      <xdr:rowOff>39815</xdr:rowOff>
    </xdr:to>
    <xdr:sp macro="" textlink="">
      <xdr:nvSpPr>
        <xdr:cNvPr id="809" name="楕円 808"/>
        <xdr:cNvSpPr/>
      </xdr:nvSpPr>
      <xdr:spPr>
        <a:xfrm>
          <a:off x="18605500" y="97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56342</xdr:rowOff>
    </xdr:from>
    <xdr:ext cx="534377" cy="259045"/>
    <xdr:sp macro="" textlink="">
      <xdr:nvSpPr>
        <xdr:cNvPr id="810" name="テキスト ボックス 809"/>
        <xdr:cNvSpPr txBox="1"/>
      </xdr:nvSpPr>
      <xdr:spPr>
        <a:xfrm>
          <a:off x="18389111" y="948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118429</xdr:rowOff>
    </xdr:from>
    <xdr:to>
      <xdr:col>116</xdr:col>
      <xdr:colOff>63500</xdr:colOff>
      <xdr:row>75</xdr:row>
      <xdr:rowOff>127377</xdr:rowOff>
    </xdr:to>
    <xdr:cxnSp macro="">
      <xdr:nvCxnSpPr>
        <xdr:cNvPr id="841" name="直線コネクタ 840"/>
        <xdr:cNvCxnSpPr/>
      </xdr:nvCxnSpPr>
      <xdr:spPr>
        <a:xfrm>
          <a:off x="21323300" y="12977179"/>
          <a:ext cx="8382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118004</xdr:rowOff>
    </xdr:from>
    <xdr:to>
      <xdr:col>111</xdr:col>
      <xdr:colOff>177800</xdr:colOff>
      <xdr:row>75</xdr:row>
      <xdr:rowOff>118429</xdr:rowOff>
    </xdr:to>
    <xdr:cxnSp macro="">
      <xdr:nvCxnSpPr>
        <xdr:cNvPr id="844" name="直線コネクタ 843"/>
        <xdr:cNvCxnSpPr/>
      </xdr:nvCxnSpPr>
      <xdr:spPr>
        <a:xfrm>
          <a:off x="20434300" y="12976754"/>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118004</xdr:rowOff>
    </xdr:from>
    <xdr:to>
      <xdr:col>107</xdr:col>
      <xdr:colOff>50800</xdr:colOff>
      <xdr:row>75</xdr:row>
      <xdr:rowOff>152795</xdr:rowOff>
    </xdr:to>
    <xdr:cxnSp macro="">
      <xdr:nvCxnSpPr>
        <xdr:cNvPr id="847" name="直線コネクタ 846"/>
        <xdr:cNvCxnSpPr/>
      </xdr:nvCxnSpPr>
      <xdr:spPr>
        <a:xfrm flipV="1">
          <a:off x="19545300" y="12976754"/>
          <a:ext cx="889000" cy="3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152795</xdr:rowOff>
    </xdr:from>
    <xdr:to>
      <xdr:col>102</xdr:col>
      <xdr:colOff>114300</xdr:colOff>
      <xdr:row>75</xdr:row>
      <xdr:rowOff>155702</xdr:rowOff>
    </xdr:to>
    <xdr:cxnSp macro="">
      <xdr:nvCxnSpPr>
        <xdr:cNvPr id="850" name="直線コネクタ 849"/>
        <xdr:cNvCxnSpPr/>
      </xdr:nvCxnSpPr>
      <xdr:spPr>
        <a:xfrm flipV="1">
          <a:off x="18656300" y="13011545"/>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76577</xdr:rowOff>
    </xdr:from>
    <xdr:to>
      <xdr:col>116</xdr:col>
      <xdr:colOff>114300</xdr:colOff>
      <xdr:row>76</xdr:row>
      <xdr:rowOff>6728</xdr:rowOff>
    </xdr:to>
    <xdr:sp macro="" textlink="">
      <xdr:nvSpPr>
        <xdr:cNvPr id="860" name="楕円 859"/>
        <xdr:cNvSpPr/>
      </xdr:nvSpPr>
      <xdr:spPr>
        <a:xfrm>
          <a:off x="22110700" y="129353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99454</xdr:rowOff>
    </xdr:from>
    <xdr:ext cx="534377" cy="259045"/>
    <xdr:sp macro="" textlink="">
      <xdr:nvSpPr>
        <xdr:cNvPr id="861" name="繰出金該当値テキスト"/>
        <xdr:cNvSpPr txBox="1"/>
      </xdr:nvSpPr>
      <xdr:spPr>
        <a:xfrm>
          <a:off x="22212300" y="127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67629</xdr:rowOff>
    </xdr:from>
    <xdr:to>
      <xdr:col>112</xdr:col>
      <xdr:colOff>38100</xdr:colOff>
      <xdr:row>75</xdr:row>
      <xdr:rowOff>169230</xdr:rowOff>
    </xdr:to>
    <xdr:sp macro="" textlink="">
      <xdr:nvSpPr>
        <xdr:cNvPr id="862" name="楕円 861"/>
        <xdr:cNvSpPr/>
      </xdr:nvSpPr>
      <xdr:spPr>
        <a:xfrm>
          <a:off x="21272500" y="129263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14306</xdr:rowOff>
    </xdr:from>
    <xdr:ext cx="534377" cy="259045"/>
    <xdr:sp macro="" textlink="">
      <xdr:nvSpPr>
        <xdr:cNvPr id="863" name="テキスト ボックス 862"/>
        <xdr:cNvSpPr txBox="1"/>
      </xdr:nvSpPr>
      <xdr:spPr>
        <a:xfrm>
          <a:off x="21056111" y="127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67204</xdr:rowOff>
    </xdr:from>
    <xdr:to>
      <xdr:col>107</xdr:col>
      <xdr:colOff>101600</xdr:colOff>
      <xdr:row>75</xdr:row>
      <xdr:rowOff>168805</xdr:rowOff>
    </xdr:to>
    <xdr:sp macro="" textlink="">
      <xdr:nvSpPr>
        <xdr:cNvPr id="864" name="楕円 863"/>
        <xdr:cNvSpPr/>
      </xdr:nvSpPr>
      <xdr:spPr>
        <a:xfrm>
          <a:off x="20383500" y="12925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13881</xdr:rowOff>
    </xdr:from>
    <xdr:ext cx="534377" cy="259045"/>
    <xdr:sp macro="" textlink="">
      <xdr:nvSpPr>
        <xdr:cNvPr id="865" name="テキスト ボックス 864"/>
        <xdr:cNvSpPr txBox="1"/>
      </xdr:nvSpPr>
      <xdr:spPr>
        <a:xfrm>
          <a:off x="20167111" y="1270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101995</xdr:rowOff>
    </xdr:from>
    <xdr:to>
      <xdr:col>102</xdr:col>
      <xdr:colOff>165100</xdr:colOff>
      <xdr:row>76</xdr:row>
      <xdr:rowOff>32145</xdr:rowOff>
    </xdr:to>
    <xdr:sp macro="" textlink="">
      <xdr:nvSpPr>
        <xdr:cNvPr id="866" name="楕円 865"/>
        <xdr:cNvSpPr/>
      </xdr:nvSpPr>
      <xdr:spPr>
        <a:xfrm>
          <a:off x="19494500" y="129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23272</xdr:rowOff>
    </xdr:from>
    <xdr:ext cx="534377" cy="259045"/>
    <xdr:sp macro="" textlink="">
      <xdr:nvSpPr>
        <xdr:cNvPr id="867" name="テキスト ボックス 866"/>
        <xdr:cNvSpPr txBox="1"/>
      </xdr:nvSpPr>
      <xdr:spPr>
        <a:xfrm>
          <a:off x="19278111" y="130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68" name="楕円 867"/>
        <xdr:cNvSpPr/>
      </xdr:nvSpPr>
      <xdr:spPr>
        <a:xfrm>
          <a:off x="186055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69" name="テキスト ボックス 868"/>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728,343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円減少している。減少した主な要因は、普通建設事業費の住民一人当たりのコストが、前年度に比べ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円減少したためである。これは、沖之島架橋事業費の減少や一般廃棄物処理施設用地として土地開発公社が先行取得した用地の買戻しが皆減となったこと等によるものである。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普通建設事業費において、そのほとんどが地方債の発行により財源を賄っているため、これまで実施してきた事業により公債費が増加している。今後も大型の公共事業が予定されているため、引き続き必要最小限の事業費となるよう抑制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件費、補助費等、投資及び出資金については、類似団体平均を上回り、かつ増加している。人件費については、職員数の増加、人事院勧告による給与の引き上げ等が主な要因となっている。補助費等については、一部事務組合への負担金、移住定住関係の補助金の増加等が主な要因である。投資及び出資金については、医療機器の更新整備に係る小豆島中央病院企業団への出資金、肥土山浄水場整備等に係る水道企業団への出資金が増加したためである。補助費等、投資及び出資金については、一部事務組合に対するものが大きな割合を占めているため、引き続き連携しながら、歳出の抑制及び運営改善を図ることが重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なお、扶助費の住民一人当たりのコストが前年度に比べ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円増加しているが、これは主に価格高騰重点支援給付金の影響によるものである。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12,740
12,622
74.34
10,000,756
9,279,094
672,236
5,245,831
12,150,746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158750</xdr:rowOff>
    </xdr:from>
    <xdr:to>
      <xdr:col>24</xdr:col>
      <xdr:colOff>63500</xdr:colOff>
      <xdr:row>36</xdr:row>
      <xdr:rowOff>169799</xdr:rowOff>
    </xdr:to>
    <xdr:cxnSp macro="">
      <xdr:nvCxnSpPr>
        <xdr:cNvPr id="61" name="直線コネクタ 60"/>
        <xdr:cNvCxnSpPr/>
      </xdr:nvCxnSpPr>
      <xdr:spPr>
        <a:xfrm flipV="1">
          <a:off x="3797300" y="6330950"/>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169799</xdr:rowOff>
    </xdr:from>
    <xdr:to>
      <xdr:col>19</xdr:col>
      <xdr:colOff>177800</xdr:colOff>
      <xdr:row>37</xdr:row>
      <xdr:rowOff>18923</xdr:rowOff>
    </xdr:to>
    <xdr:cxnSp macro="">
      <xdr:nvCxnSpPr>
        <xdr:cNvPr id="64" name="直線コネクタ 63"/>
        <xdr:cNvCxnSpPr/>
      </xdr:nvCxnSpPr>
      <xdr:spPr>
        <a:xfrm flipV="1">
          <a:off x="2908300" y="634199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164846</xdr:rowOff>
    </xdr:from>
    <xdr:to>
      <xdr:col>15</xdr:col>
      <xdr:colOff>50800</xdr:colOff>
      <xdr:row>37</xdr:row>
      <xdr:rowOff>18923</xdr:rowOff>
    </xdr:to>
    <xdr:cxnSp macro="">
      <xdr:nvCxnSpPr>
        <xdr:cNvPr id="67" name="直線コネクタ 66"/>
        <xdr:cNvCxnSpPr/>
      </xdr:nvCxnSpPr>
      <xdr:spPr>
        <a:xfrm>
          <a:off x="2019300" y="633704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164846</xdr:rowOff>
    </xdr:from>
    <xdr:to>
      <xdr:col>10</xdr:col>
      <xdr:colOff>114300</xdr:colOff>
      <xdr:row>37</xdr:row>
      <xdr:rowOff>29401</xdr:rowOff>
    </xdr:to>
    <xdr:cxnSp macro="">
      <xdr:nvCxnSpPr>
        <xdr:cNvPr id="70" name="直線コネクタ 69"/>
        <xdr:cNvCxnSpPr/>
      </xdr:nvCxnSpPr>
      <xdr:spPr>
        <a:xfrm flipV="1">
          <a:off x="1130300" y="6337046"/>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80" name="楕円 79"/>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469744" cy="259045"/>
    <xdr:sp macro="" textlink="">
      <xdr:nvSpPr>
        <xdr:cNvPr id="81" name="議会費該当値テキスト"/>
        <xdr:cNvSpPr txBox="1"/>
      </xdr:nvSpPr>
      <xdr:spPr>
        <a:xfrm>
          <a:off x="4686300"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118999</xdr:rowOff>
    </xdr:from>
    <xdr:to>
      <xdr:col>20</xdr:col>
      <xdr:colOff>38100</xdr:colOff>
      <xdr:row>37</xdr:row>
      <xdr:rowOff>49149</xdr:rowOff>
    </xdr:to>
    <xdr:sp macro="" textlink="">
      <xdr:nvSpPr>
        <xdr:cNvPr id="82" name="楕円 81"/>
        <xdr:cNvSpPr/>
      </xdr:nvSpPr>
      <xdr:spPr>
        <a:xfrm>
          <a:off x="3746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40276</xdr:rowOff>
    </xdr:from>
    <xdr:ext cx="469744" cy="259045"/>
    <xdr:sp macro="" textlink="">
      <xdr:nvSpPr>
        <xdr:cNvPr id="83" name="テキスト ボックス 82"/>
        <xdr:cNvSpPr txBox="1"/>
      </xdr:nvSpPr>
      <xdr:spPr>
        <a:xfrm>
          <a:off x="3562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139573</xdr:rowOff>
    </xdr:from>
    <xdr:to>
      <xdr:col>15</xdr:col>
      <xdr:colOff>101600</xdr:colOff>
      <xdr:row>37</xdr:row>
      <xdr:rowOff>69723</xdr:rowOff>
    </xdr:to>
    <xdr:sp macro="" textlink="">
      <xdr:nvSpPr>
        <xdr:cNvPr id="84" name="楕円 83"/>
        <xdr:cNvSpPr/>
      </xdr:nvSpPr>
      <xdr:spPr>
        <a:xfrm>
          <a:off x="2857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60850</xdr:rowOff>
    </xdr:from>
    <xdr:ext cx="469744" cy="259045"/>
    <xdr:sp macro="" textlink="">
      <xdr:nvSpPr>
        <xdr:cNvPr id="85" name="テキスト ボックス 84"/>
        <xdr:cNvSpPr txBox="1"/>
      </xdr:nvSpPr>
      <xdr:spPr>
        <a:xfrm>
          <a:off x="2673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114046</xdr:rowOff>
    </xdr:from>
    <xdr:to>
      <xdr:col>10</xdr:col>
      <xdr:colOff>165100</xdr:colOff>
      <xdr:row>37</xdr:row>
      <xdr:rowOff>44196</xdr:rowOff>
    </xdr:to>
    <xdr:sp macro="" textlink="">
      <xdr:nvSpPr>
        <xdr:cNvPr id="86" name="楕円 85"/>
        <xdr:cNvSpPr/>
      </xdr:nvSpPr>
      <xdr:spPr>
        <a:xfrm>
          <a:off x="1968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35323</xdr:rowOff>
    </xdr:from>
    <xdr:ext cx="469744" cy="259045"/>
    <xdr:sp macro="" textlink="">
      <xdr:nvSpPr>
        <xdr:cNvPr id="87" name="テキスト ボックス 86"/>
        <xdr:cNvSpPr txBox="1"/>
      </xdr:nvSpPr>
      <xdr:spPr>
        <a:xfrm>
          <a:off x="1784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150051</xdr:rowOff>
    </xdr:from>
    <xdr:to>
      <xdr:col>6</xdr:col>
      <xdr:colOff>38100</xdr:colOff>
      <xdr:row>37</xdr:row>
      <xdr:rowOff>80201</xdr:rowOff>
    </xdr:to>
    <xdr:sp macro="" textlink="">
      <xdr:nvSpPr>
        <xdr:cNvPr id="88" name="楕円 87"/>
        <xdr:cNvSpPr/>
      </xdr:nvSpPr>
      <xdr:spPr>
        <a:xfrm>
          <a:off x="1079500" y="63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71328</xdr:rowOff>
    </xdr:from>
    <xdr:ext cx="469744" cy="259045"/>
    <xdr:sp macro="" textlink="">
      <xdr:nvSpPr>
        <xdr:cNvPr id="89" name="テキスト ボックス 88"/>
        <xdr:cNvSpPr txBox="1"/>
      </xdr:nvSpPr>
      <xdr:spPr>
        <a:xfrm>
          <a:off x="895428" y="641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32144</xdr:rowOff>
    </xdr:from>
    <xdr:to>
      <xdr:col>24</xdr:col>
      <xdr:colOff>63500</xdr:colOff>
      <xdr:row>57</xdr:row>
      <xdr:rowOff>47474</xdr:rowOff>
    </xdr:to>
    <xdr:cxnSp macro="">
      <xdr:nvCxnSpPr>
        <xdr:cNvPr id="116" name="直線コネクタ 115"/>
        <xdr:cNvCxnSpPr/>
      </xdr:nvCxnSpPr>
      <xdr:spPr>
        <a:xfrm flipV="1">
          <a:off x="3797300" y="9804794"/>
          <a:ext cx="838200" cy="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75459</xdr:rowOff>
    </xdr:from>
    <xdr:to>
      <xdr:col>19</xdr:col>
      <xdr:colOff>177800</xdr:colOff>
      <xdr:row>57</xdr:row>
      <xdr:rowOff>47474</xdr:rowOff>
    </xdr:to>
    <xdr:cxnSp macro="">
      <xdr:nvCxnSpPr>
        <xdr:cNvPr id="119" name="直線コネクタ 118"/>
        <xdr:cNvCxnSpPr/>
      </xdr:nvCxnSpPr>
      <xdr:spPr>
        <a:xfrm>
          <a:off x="2908300" y="9676659"/>
          <a:ext cx="889000" cy="14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89760</xdr:rowOff>
    </xdr:from>
    <xdr:to>
      <xdr:col>15</xdr:col>
      <xdr:colOff>50800</xdr:colOff>
      <xdr:row>56</xdr:row>
      <xdr:rowOff>75459</xdr:rowOff>
    </xdr:to>
    <xdr:cxnSp macro="">
      <xdr:nvCxnSpPr>
        <xdr:cNvPr id="122" name="直線コネクタ 121"/>
        <xdr:cNvCxnSpPr/>
      </xdr:nvCxnSpPr>
      <xdr:spPr>
        <a:xfrm>
          <a:off x="2019300" y="9348060"/>
          <a:ext cx="889000" cy="3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89760</xdr:rowOff>
    </xdr:from>
    <xdr:to>
      <xdr:col>10</xdr:col>
      <xdr:colOff>114300</xdr:colOff>
      <xdr:row>57</xdr:row>
      <xdr:rowOff>56032</xdr:rowOff>
    </xdr:to>
    <xdr:cxnSp macro="">
      <xdr:nvCxnSpPr>
        <xdr:cNvPr id="125" name="直線コネクタ 124"/>
        <xdr:cNvCxnSpPr/>
      </xdr:nvCxnSpPr>
      <xdr:spPr>
        <a:xfrm flipV="1">
          <a:off x="1130300" y="9348060"/>
          <a:ext cx="889000" cy="48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152794</xdr:rowOff>
    </xdr:from>
    <xdr:to>
      <xdr:col>24</xdr:col>
      <xdr:colOff>114300</xdr:colOff>
      <xdr:row>57</xdr:row>
      <xdr:rowOff>82944</xdr:rowOff>
    </xdr:to>
    <xdr:sp macro="" textlink="">
      <xdr:nvSpPr>
        <xdr:cNvPr id="135" name="楕円 134"/>
        <xdr:cNvSpPr/>
      </xdr:nvSpPr>
      <xdr:spPr>
        <a:xfrm>
          <a:off x="4584700" y="97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131221</xdr:rowOff>
    </xdr:from>
    <xdr:ext cx="599010" cy="259045"/>
    <xdr:sp macro="" textlink="">
      <xdr:nvSpPr>
        <xdr:cNvPr id="136" name="総務費該当値テキスト"/>
        <xdr:cNvSpPr txBox="1"/>
      </xdr:nvSpPr>
      <xdr:spPr>
        <a:xfrm>
          <a:off x="4686300" y="973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168124</xdr:rowOff>
    </xdr:from>
    <xdr:to>
      <xdr:col>20</xdr:col>
      <xdr:colOff>38100</xdr:colOff>
      <xdr:row>57</xdr:row>
      <xdr:rowOff>98274</xdr:rowOff>
    </xdr:to>
    <xdr:sp macro="" textlink="">
      <xdr:nvSpPr>
        <xdr:cNvPr id="137" name="楕円 136"/>
        <xdr:cNvSpPr/>
      </xdr:nvSpPr>
      <xdr:spPr>
        <a:xfrm>
          <a:off x="3746500" y="97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89401</xdr:rowOff>
    </xdr:from>
    <xdr:ext cx="599010" cy="259045"/>
    <xdr:sp macro="" textlink="">
      <xdr:nvSpPr>
        <xdr:cNvPr id="138" name="テキスト ボックス 137"/>
        <xdr:cNvSpPr txBox="1"/>
      </xdr:nvSpPr>
      <xdr:spPr>
        <a:xfrm>
          <a:off x="3497795" y="986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24659</xdr:rowOff>
    </xdr:from>
    <xdr:to>
      <xdr:col>15</xdr:col>
      <xdr:colOff>101600</xdr:colOff>
      <xdr:row>56</xdr:row>
      <xdr:rowOff>126259</xdr:rowOff>
    </xdr:to>
    <xdr:sp macro="" textlink="">
      <xdr:nvSpPr>
        <xdr:cNvPr id="139" name="楕円 138"/>
        <xdr:cNvSpPr/>
      </xdr:nvSpPr>
      <xdr:spPr>
        <a:xfrm>
          <a:off x="2857500" y="962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142786</xdr:rowOff>
    </xdr:from>
    <xdr:ext cx="599010" cy="259045"/>
    <xdr:sp macro="" textlink="">
      <xdr:nvSpPr>
        <xdr:cNvPr id="140" name="テキスト ボックス 139"/>
        <xdr:cNvSpPr txBox="1"/>
      </xdr:nvSpPr>
      <xdr:spPr>
        <a:xfrm>
          <a:off x="2608795" y="940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38960</xdr:rowOff>
    </xdr:from>
    <xdr:to>
      <xdr:col>10</xdr:col>
      <xdr:colOff>165100</xdr:colOff>
      <xdr:row>54</xdr:row>
      <xdr:rowOff>140560</xdr:rowOff>
    </xdr:to>
    <xdr:sp macro="" textlink="">
      <xdr:nvSpPr>
        <xdr:cNvPr id="141" name="楕円 140"/>
        <xdr:cNvSpPr/>
      </xdr:nvSpPr>
      <xdr:spPr>
        <a:xfrm>
          <a:off x="1968500" y="92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157087</xdr:rowOff>
    </xdr:from>
    <xdr:ext cx="599010" cy="259045"/>
    <xdr:sp macro="" textlink="">
      <xdr:nvSpPr>
        <xdr:cNvPr id="142" name="テキスト ボックス 141"/>
        <xdr:cNvSpPr txBox="1"/>
      </xdr:nvSpPr>
      <xdr:spPr>
        <a:xfrm>
          <a:off x="1719795" y="907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5232</xdr:rowOff>
    </xdr:from>
    <xdr:to>
      <xdr:col>6</xdr:col>
      <xdr:colOff>38100</xdr:colOff>
      <xdr:row>57</xdr:row>
      <xdr:rowOff>106832</xdr:rowOff>
    </xdr:to>
    <xdr:sp macro="" textlink="">
      <xdr:nvSpPr>
        <xdr:cNvPr id="143" name="楕円 142"/>
        <xdr:cNvSpPr/>
      </xdr:nvSpPr>
      <xdr:spPr>
        <a:xfrm>
          <a:off x="1079500" y="97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97959</xdr:rowOff>
    </xdr:from>
    <xdr:ext cx="599010" cy="259045"/>
    <xdr:sp macro="" textlink="">
      <xdr:nvSpPr>
        <xdr:cNvPr id="144" name="テキスト ボックス 143"/>
        <xdr:cNvSpPr txBox="1"/>
      </xdr:nvSpPr>
      <xdr:spPr>
        <a:xfrm>
          <a:off x="830795" y="987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92320</xdr:rowOff>
    </xdr:from>
    <xdr:to>
      <xdr:col>24</xdr:col>
      <xdr:colOff>63500</xdr:colOff>
      <xdr:row>76</xdr:row>
      <xdr:rowOff>117191</xdr:rowOff>
    </xdr:to>
    <xdr:cxnSp macro="">
      <xdr:nvCxnSpPr>
        <xdr:cNvPr id="172" name="直線コネクタ 171"/>
        <xdr:cNvCxnSpPr/>
      </xdr:nvCxnSpPr>
      <xdr:spPr>
        <a:xfrm flipV="1">
          <a:off x="3797300" y="13122520"/>
          <a:ext cx="8382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88928</xdr:rowOff>
    </xdr:from>
    <xdr:to>
      <xdr:col>19</xdr:col>
      <xdr:colOff>177800</xdr:colOff>
      <xdr:row>76</xdr:row>
      <xdr:rowOff>117191</xdr:rowOff>
    </xdr:to>
    <xdr:cxnSp macro="">
      <xdr:nvCxnSpPr>
        <xdr:cNvPr id="175" name="直線コネクタ 174"/>
        <xdr:cNvCxnSpPr/>
      </xdr:nvCxnSpPr>
      <xdr:spPr>
        <a:xfrm>
          <a:off x="2908300" y="13119128"/>
          <a:ext cx="889000" cy="2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88928</xdr:rowOff>
    </xdr:from>
    <xdr:to>
      <xdr:col>15</xdr:col>
      <xdr:colOff>50800</xdr:colOff>
      <xdr:row>77</xdr:row>
      <xdr:rowOff>78276</xdr:rowOff>
    </xdr:to>
    <xdr:cxnSp macro="">
      <xdr:nvCxnSpPr>
        <xdr:cNvPr id="178" name="直線コネクタ 177"/>
        <xdr:cNvCxnSpPr/>
      </xdr:nvCxnSpPr>
      <xdr:spPr>
        <a:xfrm flipV="1">
          <a:off x="2019300" y="13119128"/>
          <a:ext cx="889000" cy="16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65497</xdr:rowOff>
    </xdr:from>
    <xdr:to>
      <xdr:col>10</xdr:col>
      <xdr:colOff>114300</xdr:colOff>
      <xdr:row>77</xdr:row>
      <xdr:rowOff>78276</xdr:rowOff>
    </xdr:to>
    <xdr:cxnSp macro="">
      <xdr:nvCxnSpPr>
        <xdr:cNvPr id="181" name="直線コネクタ 180"/>
        <xdr:cNvCxnSpPr/>
      </xdr:nvCxnSpPr>
      <xdr:spPr>
        <a:xfrm>
          <a:off x="1130300" y="13267147"/>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41520</xdr:rowOff>
    </xdr:from>
    <xdr:to>
      <xdr:col>24</xdr:col>
      <xdr:colOff>114300</xdr:colOff>
      <xdr:row>76</xdr:row>
      <xdr:rowOff>143120</xdr:rowOff>
    </xdr:to>
    <xdr:sp macro="" textlink="">
      <xdr:nvSpPr>
        <xdr:cNvPr id="191" name="楕円 190"/>
        <xdr:cNvSpPr/>
      </xdr:nvSpPr>
      <xdr:spPr>
        <a:xfrm>
          <a:off x="4584700" y="130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19947</xdr:rowOff>
    </xdr:from>
    <xdr:ext cx="599010" cy="259045"/>
    <xdr:sp macro="" textlink="">
      <xdr:nvSpPr>
        <xdr:cNvPr id="192" name="民生費該当値テキスト"/>
        <xdr:cNvSpPr txBox="1"/>
      </xdr:nvSpPr>
      <xdr:spPr>
        <a:xfrm>
          <a:off x="4686300"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66391</xdr:rowOff>
    </xdr:from>
    <xdr:to>
      <xdr:col>20</xdr:col>
      <xdr:colOff>38100</xdr:colOff>
      <xdr:row>76</xdr:row>
      <xdr:rowOff>167991</xdr:rowOff>
    </xdr:to>
    <xdr:sp macro="" textlink="">
      <xdr:nvSpPr>
        <xdr:cNvPr id="193" name="楕円 192"/>
        <xdr:cNvSpPr/>
      </xdr:nvSpPr>
      <xdr:spPr>
        <a:xfrm>
          <a:off x="3746500" y="1309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159118</xdr:rowOff>
    </xdr:from>
    <xdr:ext cx="599010" cy="259045"/>
    <xdr:sp macro="" textlink="">
      <xdr:nvSpPr>
        <xdr:cNvPr id="194" name="テキスト ボックス 193"/>
        <xdr:cNvSpPr txBox="1"/>
      </xdr:nvSpPr>
      <xdr:spPr>
        <a:xfrm>
          <a:off x="3497795" y="1318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38128</xdr:rowOff>
    </xdr:from>
    <xdr:to>
      <xdr:col>15</xdr:col>
      <xdr:colOff>101600</xdr:colOff>
      <xdr:row>76</xdr:row>
      <xdr:rowOff>139728</xdr:rowOff>
    </xdr:to>
    <xdr:sp macro="" textlink="">
      <xdr:nvSpPr>
        <xdr:cNvPr id="195" name="楕円 194"/>
        <xdr:cNvSpPr/>
      </xdr:nvSpPr>
      <xdr:spPr>
        <a:xfrm>
          <a:off x="2857500" y="130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130855</xdr:rowOff>
    </xdr:from>
    <xdr:ext cx="599010" cy="259045"/>
    <xdr:sp macro="" textlink="">
      <xdr:nvSpPr>
        <xdr:cNvPr id="196" name="テキスト ボックス 195"/>
        <xdr:cNvSpPr txBox="1"/>
      </xdr:nvSpPr>
      <xdr:spPr>
        <a:xfrm>
          <a:off x="2608795" y="1316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27476</xdr:rowOff>
    </xdr:from>
    <xdr:to>
      <xdr:col>10</xdr:col>
      <xdr:colOff>165100</xdr:colOff>
      <xdr:row>77</xdr:row>
      <xdr:rowOff>129076</xdr:rowOff>
    </xdr:to>
    <xdr:sp macro="" textlink="">
      <xdr:nvSpPr>
        <xdr:cNvPr id="197" name="楕円 196"/>
        <xdr:cNvSpPr/>
      </xdr:nvSpPr>
      <xdr:spPr>
        <a:xfrm>
          <a:off x="1968500" y="132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120203</xdr:rowOff>
    </xdr:from>
    <xdr:ext cx="599010" cy="259045"/>
    <xdr:sp macro="" textlink="">
      <xdr:nvSpPr>
        <xdr:cNvPr id="198" name="テキスト ボックス 197"/>
        <xdr:cNvSpPr txBox="1"/>
      </xdr:nvSpPr>
      <xdr:spPr>
        <a:xfrm>
          <a:off x="1719795" y="1332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14697</xdr:rowOff>
    </xdr:from>
    <xdr:to>
      <xdr:col>6</xdr:col>
      <xdr:colOff>38100</xdr:colOff>
      <xdr:row>77</xdr:row>
      <xdr:rowOff>116297</xdr:rowOff>
    </xdr:to>
    <xdr:sp macro="" textlink="">
      <xdr:nvSpPr>
        <xdr:cNvPr id="199" name="楕円 198"/>
        <xdr:cNvSpPr/>
      </xdr:nvSpPr>
      <xdr:spPr>
        <a:xfrm>
          <a:off x="1079500" y="132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107424</xdr:rowOff>
    </xdr:from>
    <xdr:ext cx="599010" cy="259045"/>
    <xdr:sp macro="" textlink="">
      <xdr:nvSpPr>
        <xdr:cNvPr id="200" name="テキスト ボックス 199"/>
        <xdr:cNvSpPr txBox="1"/>
      </xdr:nvSpPr>
      <xdr:spPr>
        <a:xfrm>
          <a:off x="830795" y="1330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33052</xdr:rowOff>
    </xdr:from>
    <xdr:to>
      <xdr:col>24</xdr:col>
      <xdr:colOff>63500</xdr:colOff>
      <xdr:row>94</xdr:row>
      <xdr:rowOff>143075</xdr:rowOff>
    </xdr:to>
    <xdr:cxnSp macro="">
      <xdr:nvCxnSpPr>
        <xdr:cNvPr id="232" name="直線コネクタ 231"/>
        <xdr:cNvCxnSpPr/>
      </xdr:nvCxnSpPr>
      <xdr:spPr>
        <a:xfrm>
          <a:off x="3797300" y="16149352"/>
          <a:ext cx="838200" cy="1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33052</xdr:rowOff>
    </xdr:from>
    <xdr:to>
      <xdr:col>19</xdr:col>
      <xdr:colOff>177800</xdr:colOff>
      <xdr:row>95</xdr:row>
      <xdr:rowOff>119921</xdr:rowOff>
    </xdr:to>
    <xdr:cxnSp macro="">
      <xdr:nvCxnSpPr>
        <xdr:cNvPr id="235" name="直線コネクタ 234"/>
        <xdr:cNvCxnSpPr/>
      </xdr:nvCxnSpPr>
      <xdr:spPr>
        <a:xfrm flipV="1">
          <a:off x="2908300" y="16149352"/>
          <a:ext cx="889000" cy="2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636</xdr:rowOff>
    </xdr:from>
    <xdr:to>
      <xdr:col>15</xdr:col>
      <xdr:colOff>50800</xdr:colOff>
      <xdr:row>95</xdr:row>
      <xdr:rowOff>119921</xdr:rowOff>
    </xdr:to>
    <xdr:cxnSp macro="">
      <xdr:nvCxnSpPr>
        <xdr:cNvPr id="238" name="直線コネクタ 237"/>
        <xdr:cNvCxnSpPr/>
      </xdr:nvCxnSpPr>
      <xdr:spPr>
        <a:xfrm>
          <a:off x="2019300" y="16116936"/>
          <a:ext cx="889000" cy="29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636</xdr:rowOff>
    </xdr:from>
    <xdr:to>
      <xdr:col>10</xdr:col>
      <xdr:colOff>114300</xdr:colOff>
      <xdr:row>96</xdr:row>
      <xdr:rowOff>41663</xdr:rowOff>
    </xdr:to>
    <xdr:cxnSp macro="">
      <xdr:nvCxnSpPr>
        <xdr:cNvPr id="241" name="直線コネクタ 240"/>
        <xdr:cNvCxnSpPr/>
      </xdr:nvCxnSpPr>
      <xdr:spPr>
        <a:xfrm flipV="1">
          <a:off x="1130300" y="16116936"/>
          <a:ext cx="889000" cy="38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92275</xdr:rowOff>
    </xdr:from>
    <xdr:to>
      <xdr:col>24</xdr:col>
      <xdr:colOff>114300</xdr:colOff>
      <xdr:row>95</xdr:row>
      <xdr:rowOff>22425</xdr:rowOff>
    </xdr:to>
    <xdr:sp macro="" textlink="">
      <xdr:nvSpPr>
        <xdr:cNvPr id="251" name="楕円 250"/>
        <xdr:cNvSpPr/>
      </xdr:nvSpPr>
      <xdr:spPr>
        <a:xfrm>
          <a:off x="4584700" y="162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115152</xdr:rowOff>
    </xdr:from>
    <xdr:ext cx="599010" cy="259045"/>
    <xdr:sp macro="" textlink="">
      <xdr:nvSpPr>
        <xdr:cNvPr id="252" name="衛生費該当値テキスト"/>
        <xdr:cNvSpPr txBox="1"/>
      </xdr:nvSpPr>
      <xdr:spPr>
        <a:xfrm>
          <a:off x="4686300" y="1606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153702</xdr:rowOff>
    </xdr:from>
    <xdr:to>
      <xdr:col>20</xdr:col>
      <xdr:colOff>38100</xdr:colOff>
      <xdr:row>94</xdr:row>
      <xdr:rowOff>83852</xdr:rowOff>
    </xdr:to>
    <xdr:sp macro="" textlink="">
      <xdr:nvSpPr>
        <xdr:cNvPr id="253" name="楕円 252"/>
        <xdr:cNvSpPr/>
      </xdr:nvSpPr>
      <xdr:spPr>
        <a:xfrm>
          <a:off x="3746500" y="1609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100379</xdr:rowOff>
    </xdr:from>
    <xdr:ext cx="599010" cy="259045"/>
    <xdr:sp macro="" textlink="">
      <xdr:nvSpPr>
        <xdr:cNvPr id="254" name="テキスト ボックス 253"/>
        <xdr:cNvSpPr txBox="1"/>
      </xdr:nvSpPr>
      <xdr:spPr>
        <a:xfrm>
          <a:off x="3497795" y="1587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69121</xdr:rowOff>
    </xdr:from>
    <xdr:to>
      <xdr:col>15</xdr:col>
      <xdr:colOff>101600</xdr:colOff>
      <xdr:row>95</xdr:row>
      <xdr:rowOff>170721</xdr:rowOff>
    </xdr:to>
    <xdr:sp macro="" textlink="">
      <xdr:nvSpPr>
        <xdr:cNvPr id="255" name="楕円 254"/>
        <xdr:cNvSpPr/>
      </xdr:nvSpPr>
      <xdr:spPr>
        <a:xfrm>
          <a:off x="2857500" y="163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15798</xdr:rowOff>
    </xdr:from>
    <xdr:ext cx="534377" cy="259045"/>
    <xdr:sp macro="" textlink="">
      <xdr:nvSpPr>
        <xdr:cNvPr id="256" name="テキスト ボックス 255"/>
        <xdr:cNvSpPr txBox="1"/>
      </xdr:nvSpPr>
      <xdr:spPr>
        <a:xfrm>
          <a:off x="2641111" y="1613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121286</xdr:rowOff>
    </xdr:from>
    <xdr:to>
      <xdr:col>10</xdr:col>
      <xdr:colOff>165100</xdr:colOff>
      <xdr:row>94</xdr:row>
      <xdr:rowOff>51436</xdr:rowOff>
    </xdr:to>
    <xdr:sp macro="" textlink="">
      <xdr:nvSpPr>
        <xdr:cNvPr id="257" name="楕円 256"/>
        <xdr:cNvSpPr/>
      </xdr:nvSpPr>
      <xdr:spPr>
        <a:xfrm>
          <a:off x="1968500" y="160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67963</xdr:rowOff>
    </xdr:from>
    <xdr:ext cx="599010" cy="259045"/>
    <xdr:sp macro="" textlink="">
      <xdr:nvSpPr>
        <xdr:cNvPr id="258" name="テキスト ボックス 257"/>
        <xdr:cNvSpPr txBox="1"/>
      </xdr:nvSpPr>
      <xdr:spPr>
        <a:xfrm>
          <a:off x="1719795" y="1584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162313</xdr:rowOff>
    </xdr:from>
    <xdr:to>
      <xdr:col>6</xdr:col>
      <xdr:colOff>38100</xdr:colOff>
      <xdr:row>96</xdr:row>
      <xdr:rowOff>92463</xdr:rowOff>
    </xdr:to>
    <xdr:sp macro="" textlink="">
      <xdr:nvSpPr>
        <xdr:cNvPr id="259" name="楕円 258"/>
        <xdr:cNvSpPr/>
      </xdr:nvSpPr>
      <xdr:spPr>
        <a:xfrm>
          <a:off x="1079500" y="164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108990</xdr:rowOff>
    </xdr:from>
    <xdr:ext cx="534377" cy="259045"/>
    <xdr:sp macro="" textlink="">
      <xdr:nvSpPr>
        <xdr:cNvPr id="260" name="テキスト ボックス 259"/>
        <xdr:cNvSpPr txBox="1"/>
      </xdr:nvSpPr>
      <xdr:spPr>
        <a:xfrm>
          <a:off x="863111" y="162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162234</xdr:rowOff>
    </xdr:from>
    <xdr:to>
      <xdr:col>55</xdr:col>
      <xdr:colOff>0</xdr:colOff>
      <xdr:row>35</xdr:row>
      <xdr:rowOff>28666</xdr:rowOff>
    </xdr:to>
    <xdr:cxnSp macro="">
      <xdr:nvCxnSpPr>
        <xdr:cNvPr id="291" name="直線コネクタ 290"/>
        <xdr:cNvCxnSpPr/>
      </xdr:nvCxnSpPr>
      <xdr:spPr>
        <a:xfrm flipV="1">
          <a:off x="9639300" y="5991534"/>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9725</xdr:rowOff>
    </xdr:from>
    <xdr:to>
      <xdr:col>50</xdr:col>
      <xdr:colOff>114300</xdr:colOff>
      <xdr:row>35</xdr:row>
      <xdr:rowOff>28666</xdr:rowOff>
    </xdr:to>
    <xdr:cxnSp macro="">
      <xdr:nvCxnSpPr>
        <xdr:cNvPr id="294" name="直線コネクタ 293"/>
        <xdr:cNvCxnSpPr/>
      </xdr:nvCxnSpPr>
      <xdr:spPr>
        <a:xfrm>
          <a:off x="8750300" y="6010475"/>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9725</xdr:rowOff>
    </xdr:from>
    <xdr:to>
      <xdr:col>45</xdr:col>
      <xdr:colOff>177800</xdr:colOff>
      <xdr:row>35</xdr:row>
      <xdr:rowOff>39116</xdr:rowOff>
    </xdr:to>
    <xdr:cxnSp macro="">
      <xdr:nvCxnSpPr>
        <xdr:cNvPr id="297" name="直線コネクタ 296"/>
        <xdr:cNvCxnSpPr/>
      </xdr:nvCxnSpPr>
      <xdr:spPr>
        <a:xfrm flipV="1">
          <a:off x="7861300" y="601047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39116</xdr:rowOff>
    </xdr:from>
    <xdr:to>
      <xdr:col>41</xdr:col>
      <xdr:colOff>50800</xdr:colOff>
      <xdr:row>35</xdr:row>
      <xdr:rowOff>42055</xdr:rowOff>
    </xdr:to>
    <xdr:cxnSp macro="">
      <xdr:nvCxnSpPr>
        <xdr:cNvPr id="300" name="直線コネクタ 299"/>
        <xdr:cNvCxnSpPr/>
      </xdr:nvCxnSpPr>
      <xdr:spPr>
        <a:xfrm flipV="1">
          <a:off x="6972300" y="603986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04" name="テキスト ボックス 303"/>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111434</xdr:rowOff>
    </xdr:from>
    <xdr:to>
      <xdr:col>55</xdr:col>
      <xdr:colOff>50800</xdr:colOff>
      <xdr:row>35</xdr:row>
      <xdr:rowOff>41584</xdr:rowOff>
    </xdr:to>
    <xdr:sp macro="" textlink="">
      <xdr:nvSpPr>
        <xdr:cNvPr id="310" name="楕円 309"/>
        <xdr:cNvSpPr/>
      </xdr:nvSpPr>
      <xdr:spPr>
        <a:xfrm>
          <a:off x="10426700" y="59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134311</xdr:rowOff>
    </xdr:from>
    <xdr:ext cx="469744" cy="259045"/>
    <xdr:sp macro="" textlink="">
      <xdr:nvSpPr>
        <xdr:cNvPr id="311" name="労働費該当値テキスト"/>
        <xdr:cNvSpPr txBox="1"/>
      </xdr:nvSpPr>
      <xdr:spPr>
        <a:xfrm>
          <a:off x="10528300"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149316</xdr:rowOff>
    </xdr:from>
    <xdr:to>
      <xdr:col>50</xdr:col>
      <xdr:colOff>165100</xdr:colOff>
      <xdr:row>35</xdr:row>
      <xdr:rowOff>79466</xdr:rowOff>
    </xdr:to>
    <xdr:sp macro="" textlink="">
      <xdr:nvSpPr>
        <xdr:cNvPr id="312" name="楕円 311"/>
        <xdr:cNvSpPr/>
      </xdr:nvSpPr>
      <xdr:spPr>
        <a:xfrm>
          <a:off x="9588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95993</xdr:rowOff>
    </xdr:from>
    <xdr:ext cx="469744" cy="259045"/>
    <xdr:sp macro="" textlink="">
      <xdr:nvSpPr>
        <xdr:cNvPr id="313" name="テキスト ボックス 312"/>
        <xdr:cNvSpPr txBox="1"/>
      </xdr:nvSpPr>
      <xdr:spPr>
        <a:xfrm>
          <a:off x="9404428" y="575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130375</xdr:rowOff>
    </xdr:from>
    <xdr:to>
      <xdr:col>46</xdr:col>
      <xdr:colOff>38100</xdr:colOff>
      <xdr:row>35</xdr:row>
      <xdr:rowOff>60525</xdr:rowOff>
    </xdr:to>
    <xdr:sp macro="" textlink="">
      <xdr:nvSpPr>
        <xdr:cNvPr id="314" name="楕円 313"/>
        <xdr:cNvSpPr/>
      </xdr:nvSpPr>
      <xdr:spPr>
        <a:xfrm>
          <a:off x="8699500" y="59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77052</xdr:rowOff>
    </xdr:from>
    <xdr:ext cx="469744" cy="259045"/>
    <xdr:sp macro="" textlink="">
      <xdr:nvSpPr>
        <xdr:cNvPr id="315" name="テキスト ボックス 314"/>
        <xdr:cNvSpPr txBox="1"/>
      </xdr:nvSpPr>
      <xdr:spPr>
        <a:xfrm>
          <a:off x="8515428" y="573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159766</xdr:rowOff>
    </xdr:from>
    <xdr:to>
      <xdr:col>41</xdr:col>
      <xdr:colOff>101600</xdr:colOff>
      <xdr:row>35</xdr:row>
      <xdr:rowOff>89916</xdr:rowOff>
    </xdr:to>
    <xdr:sp macro="" textlink="">
      <xdr:nvSpPr>
        <xdr:cNvPr id="316" name="楕円 315"/>
        <xdr:cNvSpPr/>
      </xdr:nvSpPr>
      <xdr:spPr>
        <a:xfrm>
          <a:off x="7810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106443</xdr:rowOff>
    </xdr:from>
    <xdr:ext cx="469744" cy="259045"/>
    <xdr:sp macro="" textlink="">
      <xdr:nvSpPr>
        <xdr:cNvPr id="317" name="テキスト ボックス 316"/>
        <xdr:cNvSpPr txBox="1"/>
      </xdr:nvSpPr>
      <xdr:spPr>
        <a:xfrm>
          <a:off x="7626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162705</xdr:rowOff>
    </xdr:from>
    <xdr:to>
      <xdr:col>36</xdr:col>
      <xdr:colOff>165100</xdr:colOff>
      <xdr:row>35</xdr:row>
      <xdr:rowOff>92855</xdr:rowOff>
    </xdr:to>
    <xdr:sp macro="" textlink="">
      <xdr:nvSpPr>
        <xdr:cNvPr id="318" name="楕円 317"/>
        <xdr:cNvSpPr/>
      </xdr:nvSpPr>
      <xdr:spPr>
        <a:xfrm>
          <a:off x="6921500" y="59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109382</xdr:rowOff>
    </xdr:from>
    <xdr:ext cx="469744" cy="259045"/>
    <xdr:sp macro="" textlink="">
      <xdr:nvSpPr>
        <xdr:cNvPr id="319" name="テキスト ボックス 318"/>
        <xdr:cNvSpPr txBox="1"/>
      </xdr:nvSpPr>
      <xdr:spPr>
        <a:xfrm>
          <a:off x="6737428" y="576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34712</xdr:rowOff>
    </xdr:from>
    <xdr:to>
      <xdr:col>55</xdr:col>
      <xdr:colOff>0</xdr:colOff>
      <xdr:row>58</xdr:row>
      <xdr:rowOff>46348</xdr:rowOff>
    </xdr:to>
    <xdr:cxnSp macro="">
      <xdr:nvCxnSpPr>
        <xdr:cNvPr id="348" name="直線コネクタ 347"/>
        <xdr:cNvCxnSpPr/>
      </xdr:nvCxnSpPr>
      <xdr:spPr>
        <a:xfrm flipV="1">
          <a:off x="9639300" y="9978812"/>
          <a:ext cx="8382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44999</xdr:rowOff>
    </xdr:from>
    <xdr:to>
      <xdr:col>50</xdr:col>
      <xdr:colOff>114300</xdr:colOff>
      <xdr:row>58</xdr:row>
      <xdr:rowOff>46348</xdr:rowOff>
    </xdr:to>
    <xdr:cxnSp macro="">
      <xdr:nvCxnSpPr>
        <xdr:cNvPr id="351" name="直線コネクタ 350"/>
        <xdr:cNvCxnSpPr/>
      </xdr:nvCxnSpPr>
      <xdr:spPr>
        <a:xfrm>
          <a:off x="8750300" y="9989099"/>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44999</xdr:rowOff>
    </xdr:from>
    <xdr:to>
      <xdr:col>45</xdr:col>
      <xdr:colOff>177800</xdr:colOff>
      <xdr:row>58</xdr:row>
      <xdr:rowOff>68293</xdr:rowOff>
    </xdr:to>
    <xdr:cxnSp macro="">
      <xdr:nvCxnSpPr>
        <xdr:cNvPr id="354" name="直線コネクタ 353"/>
        <xdr:cNvCxnSpPr/>
      </xdr:nvCxnSpPr>
      <xdr:spPr>
        <a:xfrm flipV="1">
          <a:off x="7861300" y="9989099"/>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48100</xdr:rowOff>
    </xdr:from>
    <xdr:to>
      <xdr:col>41</xdr:col>
      <xdr:colOff>50800</xdr:colOff>
      <xdr:row>58</xdr:row>
      <xdr:rowOff>68293</xdr:rowOff>
    </xdr:to>
    <xdr:cxnSp macro="">
      <xdr:nvCxnSpPr>
        <xdr:cNvPr id="357" name="直線コネクタ 356"/>
        <xdr:cNvCxnSpPr/>
      </xdr:nvCxnSpPr>
      <xdr:spPr>
        <a:xfrm>
          <a:off x="6972300" y="999220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155362</xdr:rowOff>
    </xdr:from>
    <xdr:to>
      <xdr:col>55</xdr:col>
      <xdr:colOff>50800</xdr:colOff>
      <xdr:row>58</xdr:row>
      <xdr:rowOff>85512</xdr:rowOff>
    </xdr:to>
    <xdr:sp macro="" textlink="">
      <xdr:nvSpPr>
        <xdr:cNvPr id="367" name="楕円 366"/>
        <xdr:cNvSpPr/>
      </xdr:nvSpPr>
      <xdr:spPr>
        <a:xfrm>
          <a:off x="10426700" y="99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133789</xdr:rowOff>
    </xdr:from>
    <xdr:ext cx="534377" cy="259045"/>
    <xdr:sp macro="" textlink="">
      <xdr:nvSpPr>
        <xdr:cNvPr id="368" name="農林水産業費該当値テキスト"/>
        <xdr:cNvSpPr txBox="1"/>
      </xdr:nvSpPr>
      <xdr:spPr>
        <a:xfrm>
          <a:off x="10528300" y="99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166998</xdr:rowOff>
    </xdr:from>
    <xdr:to>
      <xdr:col>50</xdr:col>
      <xdr:colOff>165100</xdr:colOff>
      <xdr:row>58</xdr:row>
      <xdr:rowOff>97148</xdr:rowOff>
    </xdr:to>
    <xdr:sp macro="" textlink="">
      <xdr:nvSpPr>
        <xdr:cNvPr id="369" name="楕円 368"/>
        <xdr:cNvSpPr/>
      </xdr:nvSpPr>
      <xdr:spPr>
        <a:xfrm>
          <a:off x="9588500" y="99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88275</xdr:rowOff>
    </xdr:from>
    <xdr:ext cx="534377" cy="259045"/>
    <xdr:sp macro="" textlink="">
      <xdr:nvSpPr>
        <xdr:cNvPr id="370" name="テキスト ボックス 369"/>
        <xdr:cNvSpPr txBox="1"/>
      </xdr:nvSpPr>
      <xdr:spPr>
        <a:xfrm>
          <a:off x="9372111" y="100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165649</xdr:rowOff>
    </xdr:from>
    <xdr:to>
      <xdr:col>46</xdr:col>
      <xdr:colOff>38100</xdr:colOff>
      <xdr:row>58</xdr:row>
      <xdr:rowOff>95799</xdr:rowOff>
    </xdr:to>
    <xdr:sp macro="" textlink="">
      <xdr:nvSpPr>
        <xdr:cNvPr id="371" name="楕円 370"/>
        <xdr:cNvSpPr/>
      </xdr:nvSpPr>
      <xdr:spPr>
        <a:xfrm>
          <a:off x="8699500" y="99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86926</xdr:rowOff>
    </xdr:from>
    <xdr:ext cx="534377" cy="259045"/>
    <xdr:sp macro="" textlink="">
      <xdr:nvSpPr>
        <xdr:cNvPr id="372" name="テキスト ボックス 371"/>
        <xdr:cNvSpPr txBox="1"/>
      </xdr:nvSpPr>
      <xdr:spPr>
        <a:xfrm>
          <a:off x="8483111" y="100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17493</xdr:rowOff>
    </xdr:from>
    <xdr:to>
      <xdr:col>41</xdr:col>
      <xdr:colOff>101600</xdr:colOff>
      <xdr:row>58</xdr:row>
      <xdr:rowOff>119093</xdr:rowOff>
    </xdr:to>
    <xdr:sp macro="" textlink="">
      <xdr:nvSpPr>
        <xdr:cNvPr id="373" name="楕円 372"/>
        <xdr:cNvSpPr/>
      </xdr:nvSpPr>
      <xdr:spPr>
        <a:xfrm>
          <a:off x="7810500" y="996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110220</xdr:rowOff>
    </xdr:from>
    <xdr:ext cx="534377" cy="259045"/>
    <xdr:sp macro="" textlink="">
      <xdr:nvSpPr>
        <xdr:cNvPr id="374" name="テキスト ボックス 373"/>
        <xdr:cNvSpPr txBox="1"/>
      </xdr:nvSpPr>
      <xdr:spPr>
        <a:xfrm>
          <a:off x="7594111" y="1005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168750</xdr:rowOff>
    </xdr:from>
    <xdr:to>
      <xdr:col>36</xdr:col>
      <xdr:colOff>165100</xdr:colOff>
      <xdr:row>58</xdr:row>
      <xdr:rowOff>98900</xdr:rowOff>
    </xdr:to>
    <xdr:sp macro="" textlink="">
      <xdr:nvSpPr>
        <xdr:cNvPr id="375" name="楕円 374"/>
        <xdr:cNvSpPr/>
      </xdr:nvSpPr>
      <xdr:spPr>
        <a:xfrm>
          <a:off x="6921500" y="99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90027</xdr:rowOff>
    </xdr:from>
    <xdr:ext cx="534377" cy="259045"/>
    <xdr:sp macro="" textlink="">
      <xdr:nvSpPr>
        <xdr:cNvPr id="376" name="テキスト ボックス 375"/>
        <xdr:cNvSpPr txBox="1"/>
      </xdr:nvSpPr>
      <xdr:spPr>
        <a:xfrm>
          <a:off x="6705111" y="100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32876</xdr:rowOff>
    </xdr:from>
    <xdr:to>
      <xdr:col>55</xdr:col>
      <xdr:colOff>0</xdr:colOff>
      <xdr:row>78</xdr:row>
      <xdr:rowOff>53473</xdr:rowOff>
    </xdr:to>
    <xdr:cxnSp macro="">
      <xdr:nvCxnSpPr>
        <xdr:cNvPr id="405" name="直線コネクタ 404"/>
        <xdr:cNvCxnSpPr/>
      </xdr:nvCxnSpPr>
      <xdr:spPr>
        <a:xfrm>
          <a:off x="9639300" y="13405976"/>
          <a:ext cx="8382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134389</xdr:rowOff>
    </xdr:from>
    <xdr:to>
      <xdr:col>50</xdr:col>
      <xdr:colOff>114300</xdr:colOff>
      <xdr:row>78</xdr:row>
      <xdr:rowOff>32876</xdr:rowOff>
    </xdr:to>
    <xdr:cxnSp macro="">
      <xdr:nvCxnSpPr>
        <xdr:cNvPr id="408" name="直線コネクタ 407"/>
        <xdr:cNvCxnSpPr/>
      </xdr:nvCxnSpPr>
      <xdr:spPr>
        <a:xfrm>
          <a:off x="8750300" y="13336039"/>
          <a:ext cx="889000" cy="6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134389</xdr:rowOff>
    </xdr:from>
    <xdr:to>
      <xdr:col>45</xdr:col>
      <xdr:colOff>177800</xdr:colOff>
      <xdr:row>78</xdr:row>
      <xdr:rowOff>15075</xdr:rowOff>
    </xdr:to>
    <xdr:cxnSp macro="">
      <xdr:nvCxnSpPr>
        <xdr:cNvPr id="411" name="直線コネクタ 410"/>
        <xdr:cNvCxnSpPr/>
      </xdr:nvCxnSpPr>
      <xdr:spPr>
        <a:xfrm flipV="1">
          <a:off x="7861300" y="13336039"/>
          <a:ext cx="889000" cy="5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15075</xdr:rowOff>
    </xdr:from>
    <xdr:to>
      <xdr:col>41</xdr:col>
      <xdr:colOff>50800</xdr:colOff>
      <xdr:row>78</xdr:row>
      <xdr:rowOff>58448</xdr:rowOff>
    </xdr:to>
    <xdr:cxnSp macro="">
      <xdr:nvCxnSpPr>
        <xdr:cNvPr id="414" name="直線コネクタ 413"/>
        <xdr:cNvCxnSpPr/>
      </xdr:nvCxnSpPr>
      <xdr:spPr>
        <a:xfrm flipV="1">
          <a:off x="6972300" y="13388175"/>
          <a:ext cx="889000" cy="4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2673</xdr:rowOff>
    </xdr:from>
    <xdr:to>
      <xdr:col>55</xdr:col>
      <xdr:colOff>50800</xdr:colOff>
      <xdr:row>78</xdr:row>
      <xdr:rowOff>104273</xdr:rowOff>
    </xdr:to>
    <xdr:sp macro="" textlink="">
      <xdr:nvSpPr>
        <xdr:cNvPr id="424" name="楕円 423"/>
        <xdr:cNvSpPr/>
      </xdr:nvSpPr>
      <xdr:spPr>
        <a:xfrm>
          <a:off x="10426700" y="133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25550</xdr:rowOff>
    </xdr:from>
    <xdr:ext cx="534377" cy="259045"/>
    <xdr:sp macro="" textlink="">
      <xdr:nvSpPr>
        <xdr:cNvPr id="425" name="商工費該当値テキスト"/>
        <xdr:cNvSpPr txBox="1"/>
      </xdr:nvSpPr>
      <xdr:spPr>
        <a:xfrm>
          <a:off x="10528300" y="132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153526</xdr:rowOff>
    </xdr:from>
    <xdr:to>
      <xdr:col>50</xdr:col>
      <xdr:colOff>165100</xdr:colOff>
      <xdr:row>78</xdr:row>
      <xdr:rowOff>83676</xdr:rowOff>
    </xdr:to>
    <xdr:sp macro="" textlink="">
      <xdr:nvSpPr>
        <xdr:cNvPr id="426" name="楕円 425"/>
        <xdr:cNvSpPr/>
      </xdr:nvSpPr>
      <xdr:spPr>
        <a:xfrm>
          <a:off x="9588500" y="133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74803</xdr:rowOff>
    </xdr:from>
    <xdr:ext cx="534377" cy="259045"/>
    <xdr:sp macro="" textlink="">
      <xdr:nvSpPr>
        <xdr:cNvPr id="427" name="テキスト ボックス 426"/>
        <xdr:cNvSpPr txBox="1"/>
      </xdr:nvSpPr>
      <xdr:spPr>
        <a:xfrm>
          <a:off x="9372111" y="134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83589</xdr:rowOff>
    </xdr:from>
    <xdr:to>
      <xdr:col>46</xdr:col>
      <xdr:colOff>38100</xdr:colOff>
      <xdr:row>78</xdr:row>
      <xdr:rowOff>13739</xdr:rowOff>
    </xdr:to>
    <xdr:sp macro="" textlink="">
      <xdr:nvSpPr>
        <xdr:cNvPr id="428" name="楕円 427"/>
        <xdr:cNvSpPr/>
      </xdr:nvSpPr>
      <xdr:spPr>
        <a:xfrm>
          <a:off x="8699500" y="132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30266</xdr:rowOff>
    </xdr:from>
    <xdr:ext cx="534377" cy="259045"/>
    <xdr:sp macro="" textlink="">
      <xdr:nvSpPr>
        <xdr:cNvPr id="429" name="テキスト ボックス 428"/>
        <xdr:cNvSpPr txBox="1"/>
      </xdr:nvSpPr>
      <xdr:spPr>
        <a:xfrm>
          <a:off x="8483111" y="130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135725</xdr:rowOff>
    </xdr:from>
    <xdr:to>
      <xdr:col>41</xdr:col>
      <xdr:colOff>101600</xdr:colOff>
      <xdr:row>78</xdr:row>
      <xdr:rowOff>65875</xdr:rowOff>
    </xdr:to>
    <xdr:sp macro="" textlink="">
      <xdr:nvSpPr>
        <xdr:cNvPr id="430" name="楕円 429"/>
        <xdr:cNvSpPr/>
      </xdr:nvSpPr>
      <xdr:spPr>
        <a:xfrm>
          <a:off x="7810500" y="133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57002</xdr:rowOff>
    </xdr:from>
    <xdr:ext cx="534377" cy="259045"/>
    <xdr:sp macro="" textlink="">
      <xdr:nvSpPr>
        <xdr:cNvPr id="431" name="テキスト ボックス 430"/>
        <xdr:cNvSpPr txBox="1"/>
      </xdr:nvSpPr>
      <xdr:spPr>
        <a:xfrm>
          <a:off x="7594111" y="134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7648</xdr:rowOff>
    </xdr:from>
    <xdr:to>
      <xdr:col>36</xdr:col>
      <xdr:colOff>165100</xdr:colOff>
      <xdr:row>78</xdr:row>
      <xdr:rowOff>109248</xdr:rowOff>
    </xdr:to>
    <xdr:sp macro="" textlink="">
      <xdr:nvSpPr>
        <xdr:cNvPr id="432" name="楕円 431"/>
        <xdr:cNvSpPr/>
      </xdr:nvSpPr>
      <xdr:spPr>
        <a:xfrm>
          <a:off x="6921500" y="133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125775</xdr:rowOff>
    </xdr:from>
    <xdr:ext cx="534377" cy="259045"/>
    <xdr:sp macro="" textlink="">
      <xdr:nvSpPr>
        <xdr:cNvPr id="433" name="テキスト ボックス 432"/>
        <xdr:cNvSpPr txBox="1"/>
      </xdr:nvSpPr>
      <xdr:spPr>
        <a:xfrm>
          <a:off x="6705111" y="131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20582</xdr:rowOff>
    </xdr:from>
    <xdr:to>
      <xdr:col>55</xdr:col>
      <xdr:colOff>0</xdr:colOff>
      <xdr:row>96</xdr:row>
      <xdr:rowOff>124118</xdr:rowOff>
    </xdr:to>
    <xdr:cxnSp macro="">
      <xdr:nvCxnSpPr>
        <xdr:cNvPr id="460" name="直線コネクタ 459"/>
        <xdr:cNvCxnSpPr/>
      </xdr:nvCxnSpPr>
      <xdr:spPr>
        <a:xfrm>
          <a:off x="9639300" y="16479782"/>
          <a:ext cx="838200" cy="10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20582</xdr:rowOff>
    </xdr:from>
    <xdr:to>
      <xdr:col>50</xdr:col>
      <xdr:colOff>114300</xdr:colOff>
      <xdr:row>97</xdr:row>
      <xdr:rowOff>14739</xdr:rowOff>
    </xdr:to>
    <xdr:cxnSp macro="">
      <xdr:nvCxnSpPr>
        <xdr:cNvPr id="463" name="直線コネクタ 462"/>
        <xdr:cNvCxnSpPr/>
      </xdr:nvCxnSpPr>
      <xdr:spPr>
        <a:xfrm flipV="1">
          <a:off x="8750300" y="16479782"/>
          <a:ext cx="889000" cy="1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14739</xdr:rowOff>
    </xdr:from>
    <xdr:to>
      <xdr:col>45</xdr:col>
      <xdr:colOff>177800</xdr:colOff>
      <xdr:row>97</xdr:row>
      <xdr:rowOff>45407</xdr:rowOff>
    </xdr:to>
    <xdr:cxnSp macro="">
      <xdr:nvCxnSpPr>
        <xdr:cNvPr id="466" name="直線コネクタ 465"/>
        <xdr:cNvCxnSpPr/>
      </xdr:nvCxnSpPr>
      <xdr:spPr>
        <a:xfrm flipV="1">
          <a:off x="7861300" y="16645389"/>
          <a:ext cx="889000" cy="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87450</xdr:rowOff>
    </xdr:from>
    <xdr:to>
      <xdr:col>41</xdr:col>
      <xdr:colOff>50800</xdr:colOff>
      <xdr:row>97</xdr:row>
      <xdr:rowOff>45407</xdr:rowOff>
    </xdr:to>
    <xdr:cxnSp macro="">
      <xdr:nvCxnSpPr>
        <xdr:cNvPr id="469" name="直線コネクタ 468"/>
        <xdr:cNvCxnSpPr/>
      </xdr:nvCxnSpPr>
      <xdr:spPr>
        <a:xfrm>
          <a:off x="6972300" y="16546650"/>
          <a:ext cx="889000" cy="12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73318</xdr:rowOff>
    </xdr:from>
    <xdr:to>
      <xdr:col>55</xdr:col>
      <xdr:colOff>50800</xdr:colOff>
      <xdr:row>97</xdr:row>
      <xdr:rowOff>3468</xdr:rowOff>
    </xdr:to>
    <xdr:sp macro="" textlink="">
      <xdr:nvSpPr>
        <xdr:cNvPr id="479" name="楕円 478"/>
        <xdr:cNvSpPr/>
      </xdr:nvSpPr>
      <xdr:spPr>
        <a:xfrm>
          <a:off x="10426700" y="165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96195</xdr:rowOff>
    </xdr:from>
    <xdr:ext cx="534377" cy="259045"/>
    <xdr:sp macro="" textlink="">
      <xdr:nvSpPr>
        <xdr:cNvPr id="480" name="土木費該当値テキスト"/>
        <xdr:cNvSpPr txBox="1"/>
      </xdr:nvSpPr>
      <xdr:spPr>
        <a:xfrm>
          <a:off x="10528300" y="163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141232</xdr:rowOff>
    </xdr:from>
    <xdr:to>
      <xdr:col>50</xdr:col>
      <xdr:colOff>165100</xdr:colOff>
      <xdr:row>96</xdr:row>
      <xdr:rowOff>71382</xdr:rowOff>
    </xdr:to>
    <xdr:sp macro="" textlink="">
      <xdr:nvSpPr>
        <xdr:cNvPr id="481" name="楕円 480"/>
        <xdr:cNvSpPr/>
      </xdr:nvSpPr>
      <xdr:spPr>
        <a:xfrm>
          <a:off x="9588500" y="164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87909</xdr:rowOff>
    </xdr:from>
    <xdr:ext cx="599010" cy="259045"/>
    <xdr:sp macro="" textlink="">
      <xdr:nvSpPr>
        <xdr:cNvPr id="482" name="テキスト ボックス 481"/>
        <xdr:cNvSpPr txBox="1"/>
      </xdr:nvSpPr>
      <xdr:spPr>
        <a:xfrm>
          <a:off x="9339795" y="1620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135389</xdr:rowOff>
    </xdr:from>
    <xdr:to>
      <xdr:col>46</xdr:col>
      <xdr:colOff>38100</xdr:colOff>
      <xdr:row>97</xdr:row>
      <xdr:rowOff>65539</xdr:rowOff>
    </xdr:to>
    <xdr:sp macro="" textlink="">
      <xdr:nvSpPr>
        <xdr:cNvPr id="483" name="楕円 482"/>
        <xdr:cNvSpPr/>
      </xdr:nvSpPr>
      <xdr:spPr>
        <a:xfrm>
          <a:off x="8699500" y="165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82066</xdr:rowOff>
    </xdr:from>
    <xdr:ext cx="534377" cy="259045"/>
    <xdr:sp macro="" textlink="">
      <xdr:nvSpPr>
        <xdr:cNvPr id="484" name="テキスト ボックス 483"/>
        <xdr:cNvSpPr txBox="1"/>
      </xdr:nvSpPr>
      <xdr:spPr>
        <a:xfrm>
          <a:off x="8483111" y="16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166057</xdr:rowOff>
    </xdr:from>
    <xdr:to>
      <xdr:col>41</xdr:col>
      <xdr:colOff>101600</xdr:colOff>
      <xdr:row>97</xdr:row>
      <xdr:rowOff>96207</xdr:rowOff>
    </xdr:to>
    <xdr:sp macro="" textlink="">
      <xdr:nvSpPr>
        <xdr:cNvPr id="485" name="楕円 484"/>
        <xdr:cNvSpPr/>
      </xdr:nvSpPr>
      <xdr:spPr>
        <a:xfrm>
          <a:off x="7810500" y="166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87334</xdr:rowOff>
    </xdr:from>
    <xdr:ext cx="534377" cy="259045"/>
    <xdr:sp macro="" textlink="">
      <xdr:nvSpPr>
        <xdr:cNvPr id="486" name="テキスト ボックス 485"/>
        <xdr:cNvSpPr txBox="1"/>
      </xdr:nvSpPr>
      <xdr:spPr>
        <a:xfrm>
          <a:off x="7594111" y="1671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36650</xdr:rowOff>
    </xdr:from>
    <xdr:to>
      <xdr:col>36</xdr:col>
      <xdr:colOff>165100</xdr:colOff>
      <xdr:row>96</xdr:row>
      <xdr:rowOff>138250</xdr:rowOff>
    </xdr:to>
    <xdr:sp macro="" textlink="">
      <xdr:nvSpPr>
        <xdr:cNvPr id="487" name="楕円 486"/>
        <xdr:cNvSpPr/>
      </xdr:nvSpPr>
      <xdr:spPr>
        <a:xfrm>
          <a:off x="6921500" y="1649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154777</xdr:rowOff>
    </xdr:from>
    <xdr:ext cx="534377" cy="259045"/>
    <xdr:sp macro="" textlink="">
      <xdr:nvSpPr>
        <xdr:cNvPr id="488" name="テキスト ボックス 487"/>
        <xdr:cNvSpPr txBox="1"/>
      </xdr:nvSpPr>
      <xdr:spPr>
        <a:xfrm>
          <a:off x="6705111" y="1627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129184</xdr:rowOff>
    </xdr:from>
    <xdr:to>
      <xdr:col>85</xdr:col>
      <xdr:colOff>127000</xdr:colOff>
      <xdr:row>36</xdr:row>
      <xdr:rowOff>155397</xdr:rowOff>
    </xdr:to>
    <xdr:cxnSp macro="">
      <xdr:nvCxnSpPr>
        <xdr:cNvPr id="517" name="直線コネクタ 516"/>
        <xdr:cNvCxnSpPr/>
      </xdr:nvCxnSpPr>
      <xdr:spPr>
        <a:xfrm>
          <a:off x="15481300" y="6301384"/>
          <a:ext cx="8382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129184</xdr:rowOff>
    </xdr:from>
    <xdr:to>
      <xdr:col>81</xdr:col>
      <xdr:colOff>50800</xdr:colOff>
      <xdr:row>36</xdr:row>
      <xdr:rowOff>133185</xdr:rowOff>
    </xdr:to>
    <xdr:cxnSp macro="">
      <xdr:nvCxnSpPr>
        <xdr:cNvPr id="520" name="直線コネクタ 519"/>
        <xdr:cNvCxnSpPr/>
      </xdr:nvCxnSpPr>
      <xdr:spPr>
        <a:xfrm flipV="1">
          <a:off x="14592300" y="630138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123965</xdr:rowOff>
    </xdr:from>
    <xdr:to>
      <xdr:col>76</xdr:col>
      <xdr:colOff>114300</xdr:colOff>
      <xdr:row>36</xdr:row>
      <xdr:rowOff>133185</xdr:rowOff>
    </xdr:to>
    <xdr:cxnSp macro="">
      <xdr:nvCxnSpPr>
        <xdr:cNvPr id="523" name="直線コネクタ 522"/>
        <xdr:cNvCxnSpPr/>
      </xdr:nvCxnSpPr>
      <xdr:spPr>
        <a:xfrm>
          <a:off x="13703300" y="629616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23469</xdr:rowOff>
    </xdr:from>
    <xdr:to>
      <xdr:col>71</xdr:col>
      <xdr:colOff>177800</xdr:colOff>
      <xdr:row>36</xdr:row>
      <xdr:rowOff>123965</xdr:rowOff>
    </xdr:to>
    <xdr:cxnSp macro="">
      <xdr:nvCxnSpPr>
        <xdr:cNvPr id="526" name="直線コネクタ 525"/>
        <xdr:cNvCxnSpPr/>
      </xdr:nvCxnSpPr>
      <xdr:spPr>
        <a:xfrm>
          <a:off x="12814300" y="6024219"/>
          <a:ext cx="889000" cy="27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30" name="テキスト ボックス 529"/>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104597</xdr:rowOff>
    </xdr:from>
    <xdr:to>
      <xdr:col>85</xdr:col>
      <xdr:colOff>177800</xdr:colOff>
      <xdr:row>37</xdr:row>
      <xdr:rowOff>34747</xdr:rowOff>
    </xdr:to>
    <xdr:sp macro="" textlink="">
      <xdr:nvSpPr>
        <xdr:cNvPr id="536" name="楕円 535"/>
        <xdr:cNvSpPr/>
      </xdr:nvSpPr>
      <xdr:spPr>
        <a:xfrm>
          <a:off x="16268700" y="62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127474</xdr:rowOff>
    </xdr:from>
    <xdr:ext cx="534377" cy="259045"/>
    <xdr:sp macro="" textlink="">
      <xdr:nvSpPr>
        <xdr:cNvPr id="537" name="消防費該当値テキスト"/>
        <xdr:cNvSpPr txBox="1"/>
      </xdr:nvSpPr>
      <xdr:spPr>
        <a:xfrm>
          <a:off x="16370300" y="61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78384</xdr:rowOff>
    </xdr:from>
    <xdr:to>
      <xdr:col>81</xdr:col>
      <xdr:colOff>101600</xdr:colOff>
      <xdr:row>37</xdr:row>
      <xdr:rowOff>8534</xdr:rowOff>
    </xdr:to>
    <xdr:sp macro="" textlink="">
      <xdr:nvSpPr>
        <xdr:cNvPr id="538" name="楕円 537"/>
        <xdr:cNvSpPr/>
      </xdr:nvSpPr>
      <xdr:spPr>
        <a:xfrm>
          <a:off x="15430500" y="62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25061</xdr:rowOff>
    </xdr:from>
    <xdr:ext cx="534377" cy="259045"/>
    <xdr:sp macro="" textlink="">
      <xdr:nvSpPr>
        <xdr:cNvPr id="539" name="テキスト ボックス 538"/>
        <xdr:cNvSpPr txBox="1"/>
      </xdr:nvSpPr>
      <xdr:spPr>
        <a:xfrm>
          <a:off x="15214111" y="602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82385</xdr:rowOff>
    </xdr:from>
    <xdr:to>
      <xdr:col>76</xdr:col>
      <xdr:colOff>165100</xdr:colOff>
      <xdr:row>37</xdr:row>
      <xdr:rowOff>12535</xdr:rowOff>
    </xdr:to>
    <xdr:sp macro="" textlink="">
      <xdr:nvSpPr>
        <xdr:cNvPr id="540" name="楕円 539"/>
        <xdr:cNvSpPr/>
      </xdr:nvSpPr>
      <xdr:spPr>
        <a:xfrm>
          <a:off x="14541500" y="62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29062</xdr:rowOff>
    </xdr:from>
    <xdr:ext cx="534377" cy="259045"/>
    <xdr:sp macro="" textlink="">
      <xdr:nvSpPr>
        <xdr:cNvPr id="541" name="テキスト ボックス 540"/>
        <xdr:cNvSpPr txBox="1"/>
      </xdr:nvSpPr>
      <xdr:spPr>
        <a:xfrm>
          <a:off x="14325111" y="60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73165</xdr:rowOff>
    </xdr:from>
    <xdr:to>
      <xdr:col>72</xdr:col>
      <xdr:colOff>38100</xdr:colOff>
      <xdr:row>37</xdr:row>
      <xdr:rowOff>3315</xdr:rowOff>
    </xdr:to>
    <xdr:sp macro="" textlink="">
      <xdr:nvSpPr>
        <xdr:cNvPr id="542" name="楕円 541"/>
        <xdr:cNvSpPr/>
      </xdr:nvSpPr>
      <xdr:spPr>
        <a:xfrm>
          <a:off x="13652500" y="62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19842</xdr:rowOff>
    </xdr:from>
    <xdr:ext cx="534377" cy="259045"/>
    <xdr:sp macro="" textlink="">
      <xdr:nvSpPr>
        <xdr:cNvPr id="543" name="テキスト ボックス 542"/>
        <xdr:cNvSpPr txBox="1"/>
      </xdr:nvSpPr>
      <xdr:spPr>
        <a:xfrm>
          <a:off x="13436111" y="60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144119</xdr:rowOff>
    </xdr:from>
    <xdr:to>
      <xdr:col>67</xdr:col>
      <xdr:colOff>101600</xdr:colOff>
      <xdr:row>35</xdr:row>
      <xdr:rowOff>74269</xdr:rowOff>
    </xdr:to>
    <xdr:sp macro="" textlink="">
      <xdr:nvSpPr>
        <xdr:cNvPr id="544" name="楕円 543"/>
        <xdr:cNvSpPr/>
      </xdr:nvSpPr>
      <xdr:spPr>
        <a:xfrm>
          <a:off x="12763500" y="59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90796</xdr:rowOff>
    </xdr:from>
    <xdr:ext cx="534377" cy="259045"/>
    <xdr:sp macro="" textlink="">
      <xdr:nvSpPr>
        <xdr:cNvPr id="545" name="テキスト ボックス 544"/>
        <xdr:cNvSpPr txBox="1"/>
      </xdr:nvSpPr>
      <xdr:spPr>
        <a:xfrm>
          <a:off x="12547111" y="57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76492</xdr:rowOff>
    </xdr:from>
    <xdr:to>
      <xdr:col>85</xdr:col>
      <xdr:colOff>127000</xdr:colOff>
      <xdr:row>58</xdr:row>
      <xdr:rowOff>80287</xdr:rowOff>
    </xdr:to>
    <xdr:cxnSp macro="">
      <xdr:nvCxnSpPr>
        <xdr:cNvPr id="576" name="直線コネクタ 575"/>
        <xdr:cNvCxnSpPr/>
      </xdr:nvCxnSpPr>
      <xdr:spPr>
        <a:xfrm flipV="1">
          <a:off x="15481300" y="10020592"/>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80287</xdr:rowOff>
    </xdr:from>
    <xdr:to>
      <xdr:col>81</xdr:col>
      <xdr:colOff>50800</xdr:colOff>
      <xdr:row>58</xdr:row>
      <xdr:rowOff>99378</xdr:rowOff>
    </xdr:to>
    <xdr:cxnSp macro="">
      <xdr:nvCxnSpPr>
        <xdr:cNvPr id="579" name="直線コネクタ 578"/>
        <xdr:cNvCxnSpPr/>
      </xdr:nvCxnSpPr>
      <xdr:spPr>
        <a:xfrm flipV="1">
          <a:off x="14592300" y="10024387"/>
          <a:ext cx="889000" cy="1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75728</xdr:rowOff>
    </xdr:from>
    <xdr:to>
      <xdr:col>76</xdr:col>
      <xdr:colOff>114300</xdr:colOff>
      <xdr:row>58</xdr:row>
      <xdr:rowOff>99378</xdr:rowOff>
    </xdr:to>
    <xdr:cxnSp macro="">
      <xdr:nvCxnSpPr>
        <xdr:cNvPr id="582" name="直線コネクタ 581"/>
        <xdr:cNvCxnSpPr/>
      </xdr:nvCxnSpPr>
      <xdr:spPr>
        <a:xfrm>
          <a:off x="13703300" y="10019828"/>
          <a:ext cx="889000" cy="2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33280</xdr:rowOff>
    </xdr:from>
    <xdr:to>
      <xdr:col>71</xdr:col>
      <xdr:colOff>177800</xdr:colOff>
      <xdr:row>58</xdr:row>
      <xdr:rowOff>75728</xdr:rowOff>
    </xdr:to>
    <xdr:cxnSp macro="">
      <xdr:nvCxnSpPr>
        <xdr:cNvPr id="585" name="直線コネクタ 584"/>
        <xdr:cNvCxnSpPr/>
      </xdr:nvCxnSpPr>
      <xdr:spPr>
        <a:xfrm>
          <a:off x="12814300" y="9977380"/>
          <a:ext cx="889000" cy="4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25692</xdr:rowOff>
    </xdr:from>
    <xdr:to>
      <xdr:col>85</xdr:col>
      <xdr:colOff>177800</xdr:colOff>
      <xdr:row>58</xdr:row>
      <xdr:rowOff>127292</xdr:rowOff>
    </xdr:to>
    <xdr:sp macro="" textlink="">
      <xdr:nvSpPr>
        <xdr:cNvPr id="595" name="楕円 594"/>
        <xdr:cNvSpPr/>
      </xdr:nvSpPr>
      <xdr:spPr>
        <a:xfrm>
          <a:off x="16268700" y="99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112069</xdr:rowOff>
    </xdr:from>
    <xdr:ext cx="534377" cy="259045"/>
    <xdr:sp macro="" textlink="">
      <xdr:nvSpPr>
        <xdr:cNvPr id="596" name="教育費該当値テキスト"/>
        <xdr:cNvSpPr txBox="1"/>
      </xdr:nvSpPr>
      <xdr:spPr>
        <a:xfrm>
          <a:off x="16370300" y="98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29487</xdr:rowOff>
    </xdr:from>
    <xdr:to>
      <xdr:col>81</xdr:col>
      <xdr:colOff>101600</xdr:colOff>
      <xdr:row>58</xdr:row>
      <xdr:rowOff>131087</xdr:rowOff>
    </xdr:to>
    <xdr:sp macro="" textlink="">
      <xdr:nvSpPr>
        <xdr:cNvPr id="597" name="楕円 596"/>
        <xdr:cNvSpPr/>
      </xdr:nvSpPr>
      <xdr:spPr>
        <a:xfrm>
          <a:off x="15430500" y="997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122214</xdr:rowOff>
    </xdr:from>
    <xdr:ext cx="534377" cy="259045"/>
    <xdr:sp macro="" textlink="">
      <xdr:nvSpPr>
        <xdr:cNvPr id="598" name="テキスト ボックス 597"/>
        <xdr:cNvSpPr txBox="1"/>
      </xdr:nvSpPr>
      <xdr:spPr>
        <a:xfrm>
          <a:off x="15214111" y="1006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48578</xdr:rowOff>
    </xdr:from>
    <xdr:to>
      <xdr:col>76</xdr:col>
      <xdr:colOff>165100</xdr:colOff>
      <xdr:row>58</xdr:row>
      <xdr:rowOff>150178</xdr:rowOff>
    </xdr:to>
    <xdr:sp macro="" textlink="">
      <xdr:nvSpPr>
        <xdr:cNvPr id="599" name="楕円 598"/>
        <xdr:cNvSpPr/>
      </xdr:nvSpPr>
      <xdr:spPr>
        <a:xfrm>
          <a:off x="14541500" y="99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141305</xdr:rowOff>
    </xdr:from>
    <xdr:ext cx="534377" cy="259045"/>
    <xdr:sp macro="" textlink="">
      <xdr:nvSpPr>
        <xdr:cNvPr id="600" name="テキスト ボックス 599"/>
        <xdr:cNvSpPr txBox="1"/>
      </xdr:nvSpPr>
      <xdr:spPr>
        <a:xfrm>
          <a:off x="14325111" y="100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24928</xdr:rowOff>
    </xdr:from>
    <xdr:to>
      <xdr:col>72</xdr:col>
      <xdr:colOff>38100</xdr:colOff>
      <xdr:row>58</xdr:row>
      <xdr:rowOff>126528</xdr:rowOff>
    </xdr:to>
    <xdr:sp macro="" textlink="">
      <xdr:nvSpPr>
        <xdr:cNvPr id="601" name="楕円 600"/>
        <xdr:cNvSpPr/>
      </xdr:nvSpPr>
      <xdr:spPr>
        <a:xfrm>
          <a:off x="13652500" y="99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117655</xdr:rowOff>
    </xdr:from>
    <xdr:ext cx="534377" cy="259045"/>
    <xdr:sp macro="" textlink="">
      <xdr:nvSpPr>
        <xdr:cNvPr id="602" name="テキスト ボックス 601"/>
        <xdr:cNvSpPr txBox="1"/>
      </xdr:nvSpPr>
      <xdr:spPr>
        <a:xfrm>
          <a:off x="13436111" y="100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153930</xdr:rowOff>
    </xdr:from>
    <xdr:to>
      <xdr:col>67</xdr:col>
      <xdr:colOff>101600</xdr:colOff>
      <xdr:row>58</xdr:row>
      <xdr:rowOff>84080</xdr:rowOff>
    </xdr:to>
    <xdr:sp macro="" textlink="">
      <xdr:nvSpPr>
        <xdr:cNvPr id="603" name="楕円 602"/>
        <xdr:cNvSpPr/>
      </xdr:nvSpPr>
      <xdr:spPr>
        <a:xfrm>
          <a:off x="12763500" y="9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75207</xdr:rowOff>
    </xdr:from>
    <xdr:ext cx="534377" cy="259045"/>
    <xdr:sp macro="" textlink="">
      <xdr:nvSpPr>
        <xdr:cNvPr id="604" name="テキスト ボックス 603"/>
        <xdr:cNvSpPr txBox="1"/>
      </xdr:nvSpPr>
      <xdr:spPr>
        <a:xfrm>
          <a:off x="12547111" y="100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135562</xdr:rowOff>
    </xdr:from>
    <xdr:to>
      <xdr:col>85</xdr:col>
      <xdr:colOff>127000</xdr:colOff>
      <xdr:row>78</xdr:row>
      <xdr:rowOff>135973</xdr:rowOff>
    </xdr:to>
    <xdr:cxnSp macro="">
      <xdr:nvCxnSpPr>
        <xdr:cNvPr id="631" name="直線コネクタ 630"/>
        <xdr:cNvCxnSpPr/>
      </xdr:nvCxnSpPr>
      <xdr:spPr>
        <a:xfrm flipV="1">
          <a:off x="15481300" y="13508662"/>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135973</xdr:rowOff>
    </xdr:from>
    <xdr:to>
      <xdr:col>81</xdr:col>
      <xdr:colOff>50800</xdr:colOff>
      <xdr:row>78</xdr:row>
      <xdr:rowOff>136430</xdr:rowOff>
    </xdr:to>
    <xdr:cxnSp macro="">
      <xdr:nvCxnSpPr>
        <xdr:cNvPr id="634" name="直線コネクタ 633"/>
        <xdr:cNvCxnSpPr/>
      </xdr:nvCxnSpPr>
      <xdr:spPr>
        <a:xfrm flipV="1">
          <a:off x="14592300" y="1350907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123630</xdr:rowOff>
    </xdr:from>
    <xdr:to>
      <xdr:col>76</xdr:col>
      <xdr:colOff>114300</xdr:colOff>
      <xdr:row>78</xdr:row>
      <xdr:rowOff>136430</xdr:rowOff>
    </xdr:to>
    <xdr:cxnSp macro="">
      <xdr:nvCxnSpPr>
        <xdr:cNvPr id="637" name="直線コネクタ 636"/>
        <xdr:cNvCxnSpPr/>
      </xdr:nvCxnSpPr>
      <xdr:spPr>
        <a:xfrm>
          <a:off x="13703300" y="13496730"/>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54020</xdr:rowOff>
    </xdr:from>
    <xdr:to>
      <xdr:col>71</xdr:col>
      <xdr:colOff>177800</xdr:colOff>
      <xdr:row>78</xdr:row>
      <xdr:rowOff>123630</xdr:rowOff>
    </xdr:to>
    <xdr:cxnSp macro="">
      <xdr:nvCxnSpPr>
        <xdr:cNvPr id="640" name="直線コネクタ 639"/>
        <xdr:cNvCxnSpPr/>
      </xdr:nvCxnSpPr>
      <xdr:spPr>
        <a:xfrm>
          <a:off x="12814300" y="13427120"/>
          <a:ext cx="8890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84762</xdr:rowOff>
    </xdr:from>
    <xdr:to>
      <xdr:col>85</xdr:col>
      <xdr:colOff>177800</xdr:colOff>
      <xdr:row>79</xdr:row>
      <xdr:rowOff>14912</xdr:rowOff>
    </xdr:to>
    <xdr:sp macro="" textlink="">
      <xdr:nvSpPr>
        <xdr:cNvPr id="650" name="楕円 649"/>
        <xdr:cNvSpPr/>
      </xdr:nvSpPr>
      <xdr:spPr>
        <a:xfrm>
          <a:off x="162687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171139</xdr:rowOff>
    </xdr:from>
    <xdr:ext cx="378565" cy="259045"/>
    <xdr:sp macro="" textlink="">
      <xdr:nvSpPr>
        <xdr:cNvPr id="651" name="災害復旧費該当値テキスト"/>
        <xdr:cNvSpPr txBox="1"/>
      </xdr:nvSpPr>
      <xdr:spPr>
        <a:xfrm>
          <a:off x="16370300" y="1337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85173</xdr:rowOff>
    </xdr:from>
    <xdr:to>
      <xdr:col>81</xdr:col>
      <xdr:colOff>101600</xdr:colOff>
      <xdr:row>79</xdr:row>
      <xdr:rowOff>15323</xdr:rowOff>
    </xdr:to>
    <xdr:sp macro="" textlink="">
      <xdr:nvSpPr>
        <xdr:cNvPr id="652" name="楕円 651"/>
        <xdr:cNvSpPr/>
      </xdr:nvSpPr>
      <xdr:spPr>
        <a:xfrm>
          <a:off x="15430500" y="134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6450</xdr:rowOff>
    </xdr:from>
    <xdr:ext cx="378565" cy="259045"/>
    <xdr:sp macro="" textlink="">
      <xdr:nvSpPr>
        <xdr:cNvPr id="653" name="テキスト ボックス 652"/>
        <xdr:cNvSpPr txBox="1"/>
      </xdr:nvSpPr>
      <xdr:spPr>
        <a:xfrm>
          <a:off x="15292017" y="13551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85630</xdr:rowOff>
    </xdr:from>
    <xdr:to>
      <xdr:col>76</xdr:col>
      <xdr:colOff>165100</xdr:colOff>
      <xdr:row>79</xdr:row>
      <xdr:rowOff>15780</xdr:rowOff>
    </xdr:to>
    <xdr:sp macro="" textlink="">
      <xdr:nvSpPr>
        <xdr:cNvPr id="654" name="楕円 653"/>
        <xdr:cNvSpPr/>
      </xdr:nvSpPr>
      <xdr:spPr>
        <a:xfrm>
          <a:off x="14541500" y="134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6907</xdr:rowOff>
    </xdr:from>
    <xdr:ext cx="378565" cy="259045"/>
    <xdr:sp macro="" textlink="">
      <xdr:nvSpPr>
        <xdr:cNvPr id="655" name="テキスト ボックス 654"/>
        <xdr:cNvSpPr txBox="1"/>
      </xdr:nvSpPr>
      <xdr:spPr>
        <a:xfrm>
          <a:off x="14403017" y="1355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72830</xdr:rowOff>
    </xdr:from>
    <xdr:to>
      <xdr:col>72</xdr:col>
      <xdr:colOff>38100</xdr:colOff>
      <xdr:row>79</xdr:row>
      <xdr:rowOff>2980</xdr:rowOff>
    </xdr:to>
    <xdr:sp macro="" textlink="">
      <xdr:nvSpPr>
        <xdr:cNvPr id="656" name="楕円 655"/>
        <xdr:cNvSpPr/>
      </xdr:nvSpPr>
      <xdr:spPr>
        <a:xfrm>
          <a:off x="13652500" y="134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165557</xdr:rowOff>
    </xdr:from>
    <xdr:ext cx="378565" cy="259045"/>
    <xdr:sp macro="" textlink="">
      <xdr:nvSpPr>
        <xdr:cNvPr id="657" name="テキスト ボックス 656"/>
        <xdr:cNvSpPr txBox="1"/>
      </xdr:nvSpPr>
      <xdr:spPr>
        <a:xfrm>
          <a:off x="13514017" y="13538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3220</xdr:rowOff>
    </xdr:from>
    <xdr:to>
      <xdr:col>67</xdr:col>
      <xdr:colOff>101600</xdr:colOff>
      <xdr:row>78</xdr:row>
      <xdr:rowOff>104820</xdr:rowOff>
    </xdr:to>
    <xdr:sp macro="" textlink="">
      <xdr:nvSpPr>
        <xdr:cNvPr id="658" name="楕円 657"/>
        <xdr:cNvSpPr/>
      </xdr:nvSpPr>
      <xdr:spPr>
        <a:xfrm>
          <a:off x="12763500" y="13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95947</xdr:rowOff>
    </xdr:from>
    <xdr:ext cx="469744" cy="259045"/>
    <xdr:sp macro="" textlink="">
      <xdr:nvSpPr>
        <xdr:cNvPr id="659" name="テキスト ボックス 658"/>
        <xdr:cNvSpPr txBox="1"/>
      </xdr:nvSpPr>
      <xdr:spPr>
        <a:xfrm>
          <a:off x="12579428" y="134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8775</xdr:rowOff>
    </xdr:from>
    <xdr:to>
      <xdr:col>85</xdr:col>
      <xdr:colOff>127000</xdr:colOff>
      <xdr:row>95</xdr:row>
      <xdr:rowOff>11102</xdr:rowOff>
    </xdr:to>
    <xdr:cxnSp macro="">
      <xdr:nvCxnSpPr>
        <xdr:cNvPr id="684" name="直線コネクタ 683"/>
        <xdr:cNvCxnSpPr/>
      </xdr:nvCxnSpPr>
      <xdr:spPr>
        <a:xfrm flipV="1">
          <a:off x="15481300" y="16296525"/>
          <a:ext cx="8382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11102</xdr:rowOff>
    </xdr:from>
    <xdr:to>
      <xdr:col>81</xdr:col>
      <xdr:colOff>50800</xdr:colOff>
      <xdr:row>95</xdr:row>
      <xdr:rowOff>61095</xdr:rowOff>
    </xdr:to>
    <xdr:cxnSp macro="">
      <xdr:nvCxnSpPr>
        <xdr:cNvPr id="687" name="直線コネクタ 686"/>
        <xdr:cNvCxnSpPr/>
      </xdr:nvCxnSpPr>
      <xdr:spPr>
        <a:xfrm flipV="1">
          <a:off x="14592300" y="16298852"/>
          <a:ext cx="889000" cy="4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61095</xdr:rowOff>
    </xdr:from>
    <xdr:to>
      <xdr:col>76</xdr:col>
      <xdr:colOff>114300</xdr:colOff>
      <xdr:row>95</xdr:row>
      <xdr:rowOff>138683</xdr:rowOff>
    </xdr:to>
    <xdr:cxnSp macro="">
      <xdr:nvCxnSpPr>
        <xdr:cNvPr id="690" name="直線コネクタ 689"/>
        <xdr:cNvCxnSpPr/>
      </xdr:nvCxnSpPr>
      <xdr:spPr>
        <a:xfrm flipV="1">
          <a:off x="13703300" y="16348845"/>
          <a:ext cx="889000" cy="7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138683</xdr:rowOff>
    </xdr:from>
    <xdr:to>
      <xdr:col>71</xdr:col>
      <xdr:colOff>177800</xdr:colOff>
      <xdr:row>96</xdr:row>
      <xdr:rowOff>5569</xdr:rowOff>
    </xdr:to>
    <xdr:cxnSp macro="">
      <xdr:nvCxnSpPr>
        <xdr:cNvPr id="693" name="直線コネクタ 692"/>
        <xdr:cNvCxnSpPr/>
      </xdr:nvCxnSpPr>
      <xdr:spPr>
        <a:xfrm flipV="1">
          <a:off x="12814300" y="16426433"/>
          <a:ext cx="889000" cy="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7" name="テキスト ボックス 696"/>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129425</xdr:rowOff>
    </xdr:from>
    <xdr:to>
      <xdr:col>85</xdr:col>
      <xdr:colOff>177800</xdr:colOff>
      <xdr:row>95</xdr:row>
      <xdr:rowOff>59575</xdr:rowOff>
    </xdr:to>
    <xdr:sp macro="" textlink="">
      <xdr:nvSpPr>
        <xdr:cNvPr id="703" name="楕円 702"/>
        <xdr:cNvSpPr/>
      </xdr:nvSpPr>
      <xdr:spPr>
        <a:xfrm>
          <a:off x="16268700" y="16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152302</xdr:rowOff>
    </xdr:from>
    <xdr:ext cx="534377" cy="259045"/>
    <xdr:sp macro="" textlink="">
      <xdr:nvSpPr>
        <xdr:cNvPr id="704" name="公債費該当値テキスト"/>
        <xdr:cNvSpPr txBox="1"/>
      </xdr:nvSpPr>
      <xdr:spPr>
        <a:xfrm>
          <a:off x="16370300" y="160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131752</xdr:rowOff>
    </xdr:from>
    <xdr:to>
      <xdr:col>81</xdr:col>
      <xdr:colOff>101600</xdr:colOff>
      <xdr:row>95</xdr:row>
      <xdr:rowOff>61902</xdr:rowOff>
    </xdr:to>
    <xdr:sp macro="" textlink="">
      <xdr:nvSpPr>
        <xdr:cNvPr id="705" name="楕円 704"/>
        <xdr:cNvSpPr/>
      </xdr:nvSpPr>
      <xdr:spPr>
        <a:xfrm>
          <a:off x="15430500" y="162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78429</xdr:rowOff>
    </xdr:from>
    <xdr:ext cx="534377" cy="259045"/>
    <xdr:sp macro="" textlink="">
      <xdr:nvSpPr>
        <xdr:cNvPr id="706" name="テキスト ボックス 705"/>
        <xdr:cNvSpPr txBox="1"/>
      </xdr:nvSpPr>
      <xdr:spPr>
        <a:xfrm>
          <a:off x="15214111" y="1602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10295</xdr:rowOff>
    </xdr:from>
    <xdr:to>
      <xdr:col>76</xdr:col>
      <xdr:colOff>165100</xdr:colOff>
      <xdr:row>95</xdr:row>
      <xdr:rowOff>111895</xdr:rowOff>
    </xdr:to>
    <xdr:sp macro="" textlink="">
      <xdr:nvSpPr>
        <xdr:cNvPr id="707" name="楕円 706"/>
        <xdr:cNvSpPr/>
      </xdr:nvSpPr>
      <xdr:spPr>
        <a:xfrm>
          <a:off x="14541500" y="162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128422</xdr:rowOff>
    </xdr:from>
    <xdr:ext cx="534377" cy="259045"/>
    <xdr:sp macro="" textlink="">
      <xdr:nvSpPr>
        <xdr:cNvPr id="708" name="テキスト ボックス 707"/>
        <xdr:cNvSpPr txBox="1"/>
      </xdr:nvSpPr>
      <xdr:spPr>
        <a:xfrm>
          <a:off x="14325111" y="160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87883</xdr:rowOff>
    </xdr:from>
    <xdr:to>
      <xdr:col>72</xdr:col>
      <xdr:colOff>38100</xdr:colOff>
      <xdr:row>96</xdr:row>
      <xdr:rowOff>18033</xdr:rowOff>
    </xdr:to>
    <xdr:sp macro="" textlink="">
      <xdr:nvSpPr>
        <xdr:cNvPr id="709" name="楕円 708"/>
        <xdr:cNvSpPr/>
      </xdr:nvSpPr>
      <xdr:spPr>
        <a:xfrm>
          <a:off x="13652500" y="163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34560</xdr:rowOff>
    </xdr:from>
    <xdr:ext cx="534377" cy="259045"/>
    <xdr:sp macro="" textlink="">
      <xdr:nvSpPr>
        <xdr:cNvPr id="710" name="テキスト ボックス 709"/>
        <xdr:cNvSpPr txBox="1"/>
      </xdr:nvSpPr>
      <xdr:spPr>
        <a:xfrm>
          <a:off x="13436111" y="1615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126219</xdr:rowOff>
    </xdr:from>
    <xdr:to>
      <xdr:col>67</xdr:col>
      <xdr:colOff>101600</xdr:colOff>
      <xdr:row>96</xdr:row>
      <xdr:rowOff>56369</xdr:rowOff>
    </xdr:to>
    <xdr:sp macro="" textlink="">
      <xdr:nvSpPr>
        <xdr:cNvPr id="711" name="楕円 710"/>
        <xdr:cNvSpPr/>
      </xdr:nvSpPr>
      <xdr:spPr>
        <a:xfrm>
          <a:off x="12763500" y="164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72896</xdr:rowOff>
    </xdr:from>
    <xdr:ext cx="534377" cy="259045"/>
    <xdr:sp macro="" textlink="">
      <xdr:nvSpPr>
        <xdr:cNvPr id="712" name="テキスト ボックス 711"/>
        <xdr:cNvSpPr txBox="1"/>
      </xdr:nvSpPr>
      <xdr:spPr>
        <a:xfrm>
          <a:off x="12547111" y="161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728,343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円減少している。減少した主な要因は、土木費の住民一人当たりのコストが前年度に比べ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円減少、衛生費が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ことによるものである。これは、土木費において、沖之島架橋事業費等が減少したこと、衛生費において、一般廃棄物処理施設用地として土地開発公社が先行取得した用地の買戻しが皆減となったこと等によるものである。そのほか、消防費、商工費以外については、住民一人当たりのコストが増加している。特に公債費については、施設の更新整備を含む建設事業費のほとんどが地方債の発行により財源を賄っているため、比例して公債費が増加している。今後も、沖之島架橋事業や肥土山浄水場整備に係る水道企業団への負担等が見込まれているため、必要最小限の事業費となるよう抑制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なお、総務費、民生費については、新型コロナウイルス感染症対応地方創生臨時交付金を活用した価格高騰対策に係る事業等により、住民一人当たりのコストが増加している。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年度については、新庁舎建設事業により財政調整基金を取り崩したため、財政調整基金残高が減少し、実質収支額が増加することとなった。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普通交付税が臨時措置により増加するとともに、新型コロナウイルス感染症の一時的緩和により町税収入が増加したため、財政調整基金は取り崩さなかったが、前年度の実質収支額が大きくなっていたため、実質単年度収支比率は低下すること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普通交付税が前年度より大幅に減少したものの、ふるさと納税等の歳入の確保、歳出抑制により、財政調整基金の取り崩しを行わなかったため、前年度決算余剰金の積立に伴い財政調整基金残高が増加した。</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宅地造成事業特別会計は、長年売却できずにいた造成地の販売額について、令和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不動産鑑定額を適用し低廉化したことにより、販売を促進することができた。低廉化に伴う売却損については、一般会計からの繰入金により補填しており、これらのことから、繰上充用金が圧縮され実質赤字比率が改善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土地収入見込額の算定に用いる基準地の地価調査価格が減少したことにより、１筆残っている未売却地の収入見込額が減少し、資金不足額が発生した。早期売却を目指し、引き続き土地売却の促進に努め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なお、一般会計は、財政調整基金の取り崩しは行わなかったものの、普通交付税が前年度より大幅に減少したため、黒字幅が縮小している。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公共施設の更新整備等により、元利償還金額が増加傾向にあるが、財政措置による算入公債費等を念頭に置いた地方債の発行を実施しているため、普通交付税における算入公債費等も増加傾向にある。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年度に一般廃棄物処理施設用地として土地開発公社が先行取得していた用地の買戻しを行い、債務負担行為に基づく支出額が増加したが、令和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年度は同経費が皆減となったため比率が低下した。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年度は前年度と比べ元利償還金が減少したが、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今後も大型の公共事業が予定されており、地方債現在高がさらに膨らむ可能性があるため、引き続き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公共施設の更新整備等が続いているものの、事業の実施及び実施時期について再検討することにより、地方債現在高を減少させることができた。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また、各種将来負担額が減少したことに加え、前年度決算剰余金により、財政調整基金残高が増加するとともに、令和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年度において同基金の取崩しを行わなかったことにより充当可能基金が増加した結果、将来負担比率が低下した。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今後も、引き続き大型の公共事業が続くことから、地方債現在高は高水準で推移する見込みであるが、地方債を発行する際には基準財政需要額算入見込額を考慮することはもとより、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事業実施前に</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は必ず</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再検討を行う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で、将来負担比率の上昇抑制に努める。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香川県土庄町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末の基金残高は、普通会計全体で４４８百万円の増加となった。これは、令和５年度において財政調整基金の取り崩しがなかったこと、その他特定目的基金において新たな基金を設置したこと等が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や事業所数の減少等により町税や交付税等が減少していく見込みであるため、災害の発生等による急な支出や公共施設の老朽化対策などの今後の財政需要の増大に対応できるよう、一定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・豊かなふるさとづくり基金：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ふるさと納税制度による寄附金を積み立て、福祉、教育、環境、地域振興に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資する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高齢者及び障害者等の健康づくり、生きがいづくり、在宅福祉の向上等、保健福祉活動の活性化を図る。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・観光振興基金：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入湯税を積み立て、観光施設の整備、誘客促進事業の推進等により観光振興を図る。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・ふるさと創生基金：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イメージづくり、イベント実施、人材育成、防災行政通信施設の設置等に活用する。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・泉野鯉勢子福祉基金：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高齢者等の生きがいづくり、健康づくり、在宅及び施設サービスの向上等を図る。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・第３期すこやかこども基金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第３期かがわ健やか子ども基金補助金を受け、令和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年度から基金を設置したことにより皆増。（１１百万円の増）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・豊かなふるさとづくり基金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ふるさと納税寄付金額の増加により積立額が増加した。（７百万円の増）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・観光振興基金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入湯税の収入額が増加し、積立額が取崩し額を上回ったため増加した。（７百万円の増）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・その他特定目的基金全体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人口減少や事業所数の減少等により町税や交付税等が減少していく見込みであり、厳しい財政状況が続くと予想されるため、基金の目的に沿った事業が継続できるよう、一定額を確保していく必要がある。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令和５年度末の基金残高は、２，８５８百万円となっており、前年度から４２６百万円の増加となっている。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普通交付税が前年度より大幅に減少したものの、ふるさと納税等の歳入の確保、歳出抑制により、財政調整基金の取り崩しを行わなかったため、前年度決算余剰金の積立に伴い基金残高が増加している。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継続して安定した財政運営ができるよう、</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社会情勢の変化等による収入の大幅な減少や</a:t>
          </a:r>
          <a:r>
            <a:rPr kumimoji="0" lang="ja-JP" altLang="en-US" sz="13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災害の発生等の</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不測の事態に備え、一定額を確保していく必要がある。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令和５年度末の基金残高は、基金運用利子の積立てのみであるため、前年度と同水準の１１百万円である。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施設の老朽化に伴う更新整備等、今後も大型の公共事業が予定されおり、元利償還金が増加する見込みであることから、一定額を確保していく必要がある。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12,740
12,622
74.34
10,000,756
9,279,094
672,236
5,245,831
12,150,746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に新庁舎の整備が完了した影響により、有形固定資産減価償却率は改善したが、施設全体の老朽化により再び上昇傾向にある。類似団体に比べ低い水準を維持しているものの、老朽化した施設が多くあるため、引き続き施設の集約化・複合化や除却等を検討し、計画的な整備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34</xdr:row>
      <xdr:rowOff>55087</xdr:rowOff>
    </xdr:to>
    <xdr:cxnSp macro="">
      <xdr:nvCxnSpPr>
        <xdr:cNvPr id="69" name="直線コネクタ 68"/>
        <xdr:cNvCxnSpPr/>
      </xdr:nvCxnSpPr>
      <xdr:spPr>
        <a:xfrm flipV="1">
          <a:off x="4760595" y="5320030"/>
          <a:ext cx="1270" cy="133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58914</xdr:rowOff>
    </xdr:from>
    <xdr:ext cx="405111" cy="259045"/>
    <xdr:sp macro="" textlink="">
      <xdr:nvSpPr>
        <xdr:cNvPr id="70" name="有形固定資産減価償却率最小値テキスト"/>
        <xdr:cNvSpPr txBox="1"/>
      </xdr:nvSpPr>
      <xdr:spPr>
        <a:xfrm>
          <a:off x="4813300" y="665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55087</xdr:rowOff>
    </xdr:from>
    <xdr:to>
      <xdr:col>23</xdr:col>
      <xdr:colOff>174625</xdr:colOff>
      <xdr:row>34</xdr:row>
      <xdr:rowOff>55087</xdr:rowOff>
    </xdr:to>
    <xdr:cxnSp macro="">
      <xdr:nvCxnSpPr>
        <xdr:cNvPr id="71" name="直線コネクタ 70"/>
        <xdr:cNvCxnSpPr/>
      </xdr:nvCxnSpPr>
      <xdr:spPr>
        <a:xfrm>
          <a:off x="4673600" y="665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2" name="有形固定資産減価償却率最大値テキスト"/>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3" name="直線コネクタ 72"/>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163847</xdr:rowOff>
    </xdr:from>
    <xdr:ext cx="405111" cy="259045"/>
    <xdr:sp macro="" textlink="">
      <xdr:nvSpPr>
        <xdr:cNvPr id="74" name="有形固定資産減価償却率平均値テキスト"/>
        <xdr:cNvSpPr txBox="1"/>
      </xdr:nvSpPr>
      <xdr:spPr>
        <a:xfrm>
          <a:off x="4813300" y="6078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5" name="フローチャート: 判断 74"/>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155734</xdr:rowOff>
    </xdr:from>
    <xdr:to>
      <xdr:col>19</xdr:col>
      <xdr:colOff>187325</xdr:colOff>
      <xdr:row>31</xdr:row>
      <xdr:rowOff>85884</xdr:rowOff>
    </xdr:to>
    <xdr:sp macro="" textlink="">
      <xdr:nvSpPr>
        <xdr:cNvPr id="76" name="フローチャート: 判断 75"/>
        <xdr:cNvSpPr/>
      </xdr:nvSpPr>
      <xdr:spPr>
        <a:xfrm>
          <a:off x="4000500" y="60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144939</xdr:rowOff>
    </xdr:from>
    <xdr:to>
      <xdr:col>15</xdr:col>
      <xdr:colOff>187325</xdr:colOff>
      <xdr:row>31</xdr:row>
      <xdr:rowOff>75089</xdr:rowOff>
    </xdr:to>
    <xdr:sp macro="" textlink="">
      <xdr:nvSpPr>
        <xdr:cNvPr id="77" name="フローチャート: 判断 76"/>
        <xdr:cNvSpPr/>
      </xdr:nvSpPr>
      <xdr:spPr>
        <a:xfrm>
          <a:off x="3238500" y="60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8" name="フローチャート: 判断 77"/>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99060</xdr:rowOff>
    </xdr:from>
    <xdr:to>
      <xdr:col>7</xdr:col>
      <xdr:colOff>187325</xdr:colOff>
      <xdr:row>31</xdr:row>
      <xdr:rowOff>29210</xdr:rowOff>
    </xdr:to>
    <xdr:sp macro="" textlink="">
      <xdr:nvSpPr>
        <xdr:cNvPr id="79" name="フローチャート: 判断 78"/>
        <xdr:cNvSpPr/>
      </xdr:nvSpPr>
      <xdr:spPr>
        <a:xfrm>
          <a:off x="1714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47784</xdr:rowOff>
    </xdr:from>
    <xdr:to>
      <xdr:col>23</xdr:col>
      <xdr:colOff>136525</xdr:colOff>
      <xdr:row>30</xdr:row>
      <xdr:rowOff>149384</xdr:rowOff>
    </xdr:to>
    <xdr:sp macro="" textlink="">
      <xdr:nvSpPr>
        <xdr:cNvPr id="85" name="楕円 84"/>
        <xdr:cNvSpPr/>
      </xdr:nvSpPr>
      <xdr:spPr>
        <a:xfrm>
          <a:off x="4711700" y="59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70661</xdr:rowOff>
    </xdr:from>
    <xdr:ext cx="405111" cy="259045"/>
    <xdr:sp macro="" textlink="">
      <xdr:nvSpPr>
        <xdr:cNvPr id="86" name="有形固定資産減価償却率該当値テキスト"/>
        <xdr:cNvSpPr txBox="1"/>
      </xdr:nvSpPr>
      <xdr:spPr>
        <a:xfrm>
          <a:off x="4813300" y="5814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20796</xdr:rowOff>
    </xdr:from>
    <xdr:to>
      <xdr:col>19</xdr:col>
      <xdr:colOff>187325</xdr:colOff>
      <xdr:row>30</xdr:row>
      <xdr:rowOff>122396</xdr:rowOff>
    </xdr:to>
    <xdr:sp macro="" textlink="">
      <xdr:nvSpPr>
        <xdr:cNvPr id="87" name="楕円 86"/>
        <xdr:cNvSpPr/>
      </xdr:nvSpPr>
      <xdr:spPr>
        <a:xfrm>
          <a:off x="4000500" y="59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71596</xdr:rowOff>
    </xdr:from>
    <xdr:to>
      <xdr:col>23</xdr:col>
      <xdr:colOff>85725</xdr:colOff>
      <xdr:row>30</xdr:row>
      <xdr:rowOff>98584</xdr:rowOff>
    </xdr:to>
    <xdr:cxnSp macro="">
      <xdr:nvCxnSpPr>
        <xdr:cNvPr id="88" name="直線コネクタ 87"/>
        <xdr:cNvCxnSpPr/>
      </xdr:nvCxnSpPr>
      <xdr:spPr>
        <a:xfrm>
          <a:off x="4051300" y="5986621"/>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149066</xdr:rowOff>
    </xdr:from>
    <xdr:to>
      <xdr:col>15</xdr:col>
      <xdr:colOff>187325</xdr:colOff>
      <xdr:row>30</xdr:row>
      <xdr:rowOff>79216</xdr:rowOff>
    </xdr:to>
    <xdr:sp macro="" textlink="">
      <xdr:nvSpPr>
        <xdr:cNvPr id="89" name="楕円 88"/>
        <xdr:cNvSpPr/>
      </xdr:nvSpPr>
      <xdr:spPr>
        <a:xfrm>
          <a:off x="3238500" y="58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28416</xdr:rowOff>
    </xdr:from>
    <xdr:to>
      <xdr:col>19</xdr:col>
      <xdr:colOff>136525</xdr:colOff>
      <xdr:row>30</xdr:row>
      <xdr:rowOff>71596</xdr:rowOff>
    </xdr:to>
    <xdr:cxnSp macro="">
      <xdr:nvCxnSpPr>
        <xdr:cNvPr id="90" name="直線コネクタ 89"/>
        <xdr:cNvCxnSpPr/>
      </xdr:nvCxnSpPr>
      <xdr:spPr>
        <a:xfrm>
          <a:off x="3289300" y="594344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63976</xdr:rowOff>
    </xdr:from>
    <xdr:to>
      <xdr:col>11</xdr:col>
      <xdr:colOff>187325</xdr:colOff>
      <xdr:row>30</xdr:row>
      <xdr:rowOff>165576</xdr:rowOff>
    </xdr:to>
    <xdr:sp macro="" textlink="">
      <xdr:nvSpPr>
        <xdr:cNvPr id="91" name="楕円 90"/>
        <xdr:cNvSpPr/>
      </xdr:nvSpPr>
      <xdr:spPr>
        <a:xfrm>
          <a:off x="2476500" y="59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28416</xdr:rowOff>
    </xdr:from>
    <xdr:to>
      <xdr:col>15</xdr:col>
      <xdr:colOff>136525</xdr:colOff>
      <xdr:row>30</xdr:row>
      <xdr:rowOff>114776</xdr:rowOff>
    </xdr:to>
    <xdr:cxnSp macro="">
      <xdr:nvCxnSpPr>
        <xdr:cNvPr id="92" name="直線コネクタ 91"/>
        <xdr:cNvCxnSpPr/>
      </xdr:nvCxnSpPr>
      <xdr:spPr>
        <a:xfrm flipV="1">
          <a:off x="2527300" y="5943441"/>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47784</xdr:rowOff>
    </xdr:from>
    <xdr:to>
      <xdr:col>7</xdr:col>
      <xdr:colOff>187325</xdr:colOff>
      <xdr:row>30</xdr:row>
      <xdr:rowOff>149384</xdr:rowOff>
    </xdr:to>
    <xdr:sp macro="" textlink="">
      <xdr:nvSpPr>
        <xdr:cNvPr id="93" name="楕円 92"/>
        <xdr:cNvSpPr/>
      </xdr:nvSpPr>
      <xdr:spPr>
        <a:xfrm>
          <a:off x="1714500" y="59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98584</xdr:rowOff>
    </xdr:from>
    <xdr:to>
      <xdr:col>11</xdr:col>
      <xdr:colOff>136525</xdr:colOff>
      <xdr:row>30</xdr:row>
      <xdr:rowOff>114776</xdr:rowOff>
    </xdr:to>
    <xdr:cxnSp macro="">
      <xdr:nvCxnSpPr>
        <xdr:cNvPr id="94" name="直線コネクタ 93"/>
        <xdr:cNvCxnSpPr/>
      </xdr:nvCxnSpPr>
      <xdr:spPr>
        <a:xfrm>
          <a:off x="1765300" y="6013609"/>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77011</xdr:rowOff>
    </xdr:from>
    <xdr:ext cx="405111" cy="259045"/>
    <xdr:sp macro="" textlink="">
      <xdr:nvSpPr>
        <xdr:cNvPr id="95" name="n_1aveValue有形固定資産減価償却率"/>
        <xdr:cNvSpPr txBox="1"/>
      </xdr:nvSpPr>
      <xdr:spPr>
        <a:xfrm>
          <a:off x="3836044" y="616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66216</xdr:rowOff>
    </xdr:from>
    <xdr:ext cx="405111" cy="259045"/>
    <xdr:sp macro="" textlink="">
      <xdr:nvSpPr>
        <xdr:cNvPr id="96" name="n_2aveValue有形固定資産減価償却率"/>
        <xdr:cNvSpPr txBox="1"/>
      </xdr:nvSpPr>
      <xdr:spPr>
        <a:xfrm>
          <a:off x="3086744" y="615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97" name="n_3aveValue有形固定資産減価償却率"/>
        <xdr:cNvSpPr txBox="1"/>
      </xdr:nvSpPr>
      <xdr:spPr>
        <a:xfrm>
          <a:off x="2324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98" name="n_4aveValue有形固定資産減価償却率"/>
        <xdr:cNvSpPr txBox="1"/>
      </xdr:nvSpPr>
      <xdr:spPr>
        <a:xfrm>
          <a:off x="1562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138923</xdr:rowOff>
    </xdr:from>
    <xdr:ext cx="405111" cy="259045"/>
    <xdr:sp macro="" textlink="">
      <xdr:nvSpPr>
        <xdr:cNvPr id="99" name="n_1mainValue有形固定資産減価償却率"/>
        <xdr:cNvSpPr txBox="1"/>
      </xdr:nvSpPr>
      <xdr:spPr>
        <a:xfrm>
          <a:off x="3836044" y="5711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95743</xdr:rowOff>
    </xdr:from>
    <xdr:ext cx="405111" cy="259045"/>
    <xdr:sp macro="" textlink="">
      <xdr:nvSpPr>
        <xdr:cNvPr id="100" name="n_2mainValue有形固定資産減価償却率"/>
        <xdr:cNvSpPr txBox="1"/>
      </xdr:nvSpPr>
      <xdr:spPr>
        <a:xfrm>
          <a:off x="3086744" y="5667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10653</xdr:rowOff>
    </xdr:from>
    <xdr:ext cx="405111" cy="259045"/>
    <xdr:sp macro="" textlink="">
      <xdr:nvSpPr>
        <xdr:cNvPr id="101" name="n_3mainValue有形固定資産減価償却率"/>
        <xdr:cNvSpPr txBox="1"/>
      </xdr:nvSpPr>
      <xdr:spPr>
        <a:xfrm>
          <a:off x="2324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165911</xdr:rowOff>
    </xdr:from>
    <xdr:ext cx="405111" cy="259045"/>
    <xdr:sp macro="" textlink="">
      <xdr:nvSpPr>
        <xdr:cNvPr id="102" name="n_4mainValue有形固定資産減価償却率"/>
        <xdr:cNvSpPr txBox="1"/>
      </xdr:nvSpPr>
      <xdr:spPr>
        <a:xfrm>
          <a:off x="1562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の減少等により将来負担額は減少したものの、普通交付税や地方税の減少により経常一般財源等が減少し、さらに、人件費の上昇等により経常経費充当財源等が増加し、償還財源が減少したため、債務償還比率が悪化す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類似団体との比較でも依然と高い水準であり、今後も引き続き地方債現在高の減少等に努めていく必要がある。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158759</xdr:rowOff>
    </xdr:to>
    <xdr:cxnSp macro="">
      <xdr:nvCxnSpPr>
        <xdr:cNvPr id="133" name="直線コネクタ 132"/>
        <xdr:cNvCxnSpPr/>
      </xdr:nvCxnSpPr>
      <xdr:spPr>
        <a:xfrm flipV="1">
          <a:off x="14793595" y="5261428"/>
          <a:ext cx="1269" cy="132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162586</xdr:rowOff>
    </xdr:from>
    <xdr:ext cx="469744" cy="259045"/>
    <xdr:sp macro="" textlink="">
      <xdr:nvSpPr>
        <xdr:cNvPr id="134" name="債務償還比率最小値テキスト"/>
        <xdr:cNvSpPr txBox="1"/>
      </xdr:nvSpPr>
      <xdr:spPr>
        <a:xfrm>
          <a:off x="14846300" y="659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158759</xdr:rowOff>
    </xdr:from>
    <xdr:to>
      <xdr:col>76</xdr:col>
      <xdr:colOff>111125</xdr:colOff>
      <xdr:row>33</xdr:row>
      <xdr:rowOff>158759</xdr:rowOff>
    </xdr:to>
    <xdr:cxnSp macro="">
      <xdr:nvCxnSpPr>
        <xdr:cNvPr id="135" name="直線コネクタ 134"/>
        <xdr:cNvCxnSpPr/>
      </xdr:nvCxnSpPr>
      <xdr:spPr>
        <a:xfrm>
          <a:off x="14706600" y="658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157833</xdr:rowOff>
    </xdr:from>
    <xdr:ext cx="469744" cy="259045"/>
    <xdr:sp macro="" textlink="">
      <xdr:nvSpPr>
        <xdr:cNvPr id="138" name="債務償還比率平均値テキスト"/>
        <xdr:cNvSpPr txBox="1"/>
      </xdr:nvSpPr>
      <xdr:spPr>
        <a:xfrm>
          <a:off x="14846300" y="5729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134956</xdr:rowOff>
    </xdr:from>
    <xdr:to>
      <xdr:col>76</xdr:col>
      <xdr:colOff>73025</xdr:colOff>
      <xdr:row>30</xdr:row>
      <xdr:rowOff>65106</xdr:rowOff>
    </xdr:to>
    <xdr:sp macro="" textlink="">
      <xdr:nvSpPr>
        <xdr:cNvPr id="139" name="フローチャート: 判断 138"/>
        <xdr:cNvSpPr/>
      </xdr:nvSpPr>
      <xdr:spPr>
        <a:xfrm>
          <a:off x="14744700" y="587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120768</xdr:rowOff>
    </xdr:from>
    <xdr:to>
      <xdr:col>72</xdr:col>
      <xdr:colOff>123825</xdr:colOff>
      <xdr:row>30</xdr:row>
      <xdr:rowOff>50918</xdr:rowOff>
    </xdr:to>
    <xdr:sp macro="" textlink="">
      <xdr:nvSpPr>
        <xdr:cNvPr id="140" name="フローチャート: 判断 139"/>
        <xdr:cNvSpPr/>
      </xdr:nvSpPr>
      <xdr:spPr>
        <a:xfrm>
          <a:off x="140335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113828</xdr:rowOff>
    </xdr:from>
    <xdr:to>
      <xdr:col>68</xdr:col>
      <xdr:colOff>123825</xdr:colOff>
      <xdr:row>30</xdr:row>
      <xdr:rowOff>43978</xdr:rowOff>
    </xdr:to>
    <xdr:sp macro="" textlink="">
      <xdr:nvSpPr>
        <xdr:cNvPr id="141" name="フローチャート: 判断 140"/>
        <xdr:cNvSpPr/>
      </xdr:nvSpPr>
      <xdr:spPr>
        <a:xfrm>
          <a:off x="13271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146712</xdr:rowOff>
    </xdr:from>
    <xdr:to>
      <xdr:col>64</xdr:col>
      <xdr:colOff>123825</xdr:colOff>
      <xdr:row>31</xdr:row>
      <xdr:rowOff>76862</xdr:rowOff>
    </xdr:to>
    <xdr:sp macro="" textlink="">
      <xdr:nvSpPr>
        <xdr:cNvPr id="142" name="フローチャート: 判断 141"/>
        <xdr:cNvSpPr/>
      </xdr:nvSpPr>
      <xdr:spPr>
        <a:xfrm>
          <a:off x="12509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98597</xdr:rowOff>
    </xdr:from>
    <xdr:to>
      <xdr:col>60</xdr:col>
      <xdr:colOff>123825</xdr:colOff>
      <xdr:row>31</xdr:row>
      <xdr:rowOff>28747</xdr:rowOff>
    </xdr:to>
    <xdr:sp macro="" textlink="">
      <xdr:nvSpPr>
        <xdr:cNvPr id="143" name="フローチャート: 判断 142"/>
        <xdr:cNvSpPr/>
      </xdr:nvSpPr>
      <xdr:spPr>
        <a:xfrm>
          <a:off x="11747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29854</xdr:rowOff>
    </xdr:from>
    <xdr:to>
      <xdr:col>76</xdr:col>
      <xdr:colOff>73025</xdr:colOff>
      <xdr:row>31</xdr:row>
      <xdr:rowOff>131454</xdr:rowOff>
    </xdr:to>
    <xdr:sp macro="" textlink="">
      <xdr:nvSpPr>
        <xdr:cNvPr id="149" name="楕円 148"/>
        <xdr:cNvSpPr/>
      </xdr:nvSpPr>
      <xdr:spPr>
        <a:xfrm>
          <a:off x="14744700" y="61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8281</xdr:rowOff>
    </xdr:from>
    <xdr:ext cx="469744" cy="259045"/>
    <xdr:sp macro="" textlink="">
      <xdr:nvSpPr>
        <xdr:cNvPr id="150" name="債務償還比率該当値テキスト"/>
        <xdr:cNvSpPr txBox="1"/>
      </xdr:nvSpPr>
      <xdr:spPr>
        <a:xfrm>
          <a:off x="14846300" y="609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91812</xdr:rowOff>
    </xdr:from>
    <xdr:to>
      <xdr:col>72</xdr:col>
      <xdr:colOff>123825</xdr:colOff>
      <xdr:row>31</xdr:row>
      <xdr:rowOff>21962</xdr:rowOff>
    </xdr:to>
    <xdr:sp macro="" textlink="">
      <xdr:nvSpPr>
        <xdr:cNvPr id="151" name="楕円 150"/>
        <xdr:cNvSpPr/>
      </xdr:nvSpPr>
      <xdr:spPr>
        <a:xfrm>
          <a:off x="14033500" y="60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142612</xdr:rowOff>
    </xdr:from>
    <xdr:to>
      <xdr:col>76</xdr:col>
      <xdr:colOff>22225</xdr:colOff>
      <xdr:row>31</xdr:row>
      <xdr:rowOff>80654</xdr:rowOff>
    </xdr:to>
    <xdr:cxnSp macro="">
      <xdr:nvCxnSpPr>
        <xdr:cNvPr id="152" name="直線コネクタ 151"/>
        <xdr:cNvCxnSpPr/>
      </xdr:nvCxnSpPr>
      <xdr:spPr>
        <a:xfrm>
          <a:off x="14084300" y="6057637"/>
          <a:ext cx="711200" cy="10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36177</xdr:rowOff>
    </xdr:from>
    <xdr:to>
      <xdr:col>68</xdr:col>
      <xdr:colOff>123825</xdr:colOff>
      <xdr:row>31</xdr:row>
      <xdr:rowOff>137777</xdr:rowOff>
    </xdr:to>
    <xdr:sp macro="" textlink="">
      <xdr:nvSpPr>
        <xdr:cNvPr id="153" name="楕円 152"/>
        <xdr:cNvSpPr/>
      </xdr:nvSpPr>
      <xdr:spPr>
        <a:xfrm>
          <a:off x="13271500" y="61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142612</xdr:rowOff>
    </xdr:from>
    <xdr:to>
      <xdr:col>72</xdr:col>
      <xdr:colOff>73025</xdr:colOff>
      <xdr:row>31</xdr:row>
      <xdr:rowOff>86977</xdr:rowOff>
    </xdr:to>
    <xdr:cxnSp macro="">
      <xdr:nvCxnSpPr>
        <xdr:cNvPr id="154" name="直線コネクタ 153"/>
        <xdr:cNvCxnSpPr/>
      </xdr:nvCxnSpPr>
      <xdr:spPr>
        <a:xfrm flipV="1">
          <a:off x="13322300" y="6057637"/>
          <a:ext cx="762000" cy="11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21291</xdr:rowOff>
    </xdr:from>
    <xdr:to>
      <xdr:col>64</xdr:col>
      <xdr:colOff>123825</xdr:colOff>
      <xdr:row>33</xdr:row>
      <xdr:rowOff>122890</xdr:rowOff>
    </xdr:to>
    <xdr:sp macro="" textlink="">
      <xdr:nvSpPr>
        <xdr:cNvPr id="155" name="楕円 154"/>
        <xdr:cNvSpPr/>
      </xdr:nvSpPr>
      <xdr:spPr>
        <a:xfrm>
          <a:off x="12509500" y="64506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86977</xdr:rowOff>
    </xdr:from>
    <xdr:to>
      <xdr:col>68</xdr:col>
      <xdr:colOff>73025</xdr:colOff>
      <xdr:row>33</xdr:row>
      <xdr:rowOff>72091</xdr:rowOff>
    </xdr:to>
    <xdr:cxnSp macro="">
      <xdr:nvCxnSpPr>
        <xdr:cNvPr id="156" name="直線コネクタ 155"/>
        <xdr:cNvCxnSpPr/>
      </xdr:nvCxnSpPr>
      <xdr:spPr>
        <a:xfrm flipV="1">
          <a:off x="12560300" y="6173452"/>
          <a:ext cx="762000" cy="32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132443</xdr:rowOff>
    </xdr:from>
    <xdr:to>
      <xdr:col>60</xdr:col>
      <xdr:colOff>123825</xdr:colOff>
      <xdr:row>33</xdr:row>
      <xdr:rowOff>62593</xdr:rowOff>
    </xdr:to>
    <xdr:sp macro="" textlink="">
      <xdr:nvSpPr>
        <xdr:cNvPr id="157" name="楕円 156"/>
        <xdr:cNvSpPr/>
      </xdr:nvSpPr>
      <xdr:spPr>
        <a:xfrm>
          <a:off x="11747500" y="639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11793</xdr:rowOff>
    </xdr:from>
    <xdr:to>
      <xdr:col>64</xdr:col>
      <xdr:colOff>73025</xdr:colOff>
      <xdr:row>33</xdr:row>
      <xdr:rowOff>72091</xdr:rowOff>
    </xdr:to>
    <xdr:cxnSp macro="">
      <xdr:nvCxnSpPr>
        <xdr:cNvPr id="158" name="直線コネクタ 157"/>
        <xdr:cNvCxnSpPr/>
      </xdr:nvCxnSpPr>
      <xdr:spPr>
        <a:xfrm>
          <a:off x="11798300" y="6441168"/>
          <a:ext cx="762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67445</xdr:rowOff>
    </xdr:from>
    <xdr:ext cx="469744" cy="259045"/>
    <xdr:sp macro="" textlink="">
      <xdr:nvSpPr>
        <xdr:cNvPr id="159" name="n_1aveValue債務償還比率"/>
        <xdr:cNvSpPr txBox="1"/>
      </xdr:nvSpPr>
      <xdr:spPr>
        <a:xfrm>
          <a:off x="13836727" y="56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60505</xdr:rowOff>
    </xdr:from>
    <xdr:ext cx="469744" cy="259045"/>
    <xdr:sp macro="" textlink="">
      <xdr:nvSpPr>
        <xdr:cNvPr id="160" name="n_2aveValue債務償還比率"/>
        <xdr:cNvSpPr txBox="1"/>
      </xdr:nvSpPr>
      <xdr:spPr>
        <a:xfrm>
          <a:off x="130874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93389</xdr:rowOff>
    </xdr:from>
    <xdr:ext cx="469744" cy="259045"/>
    <xdr:sp macro="" textlink="">
      <xdr:nvSpPr>
        <xdr:cNvPr id="161" name="n_3aveValue債務償還比率"/>
        <xdr:cNvSpPr txBox="1"/>
      </xdr:nvSpPr>
      <xdr:spPr>
        <a:xfrm>
          <a:off x="12325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45274</xdr:rowOff>
    </xdr:from>
    <xdr:ext cx="469744" cy="259045"/>
    <xdr:sp macro="" textlink="">
      <xdr:nvSpPr>
        <xdr:cNvPr id="162" name="n_4aveValue債務償還比率"/>
        <xdr:cNvSpPr txBox="1"/>
      </xdr:nvSpPr>
      <xdr:spPr>
        <a:xfrm>
          <a:off x="11563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13089</xdr:rowOff>
    </xdr:from>
    <xdr:ext cx="469744" cy="259045"/>
    <xdr:sp macro="" textlink="">
      <xdr:nvSpPr>
        <xdr:cNvPr id="163" name="n_1mainValue債務償還比率"/>
        <xdr:cNvSpPr txBox="1"/>
      </xdr:nvSpPr>
      <xdr:spPr>
        <a:xfrm>
          <a:off x="13836727" y="609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128904</xdr:rowOff>
    </xdr:from>
    <xdr:ext cx="469744" cy="259045"/>
    <xdr:sp macro="" textlink="">
      <xdr:nvSpPr>
        <xdr:cNvPr id="164" name="n_2mainValue債務償還比率"/>
        <xdr:cNvSpPr txBox="1"/>
      </xdr:nvSpPr>
      <xdr:spPr>
        <a:xfrm>
          <a:off x="13087427" y="621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114018</xdr:rowOff>
    </xdr:from>
    <xdr:ext cx="469744" cy="259045"/>
    <xdr:sp macro="" textlink="">
      <xdr:nvSpPr>
        <xdr:cNvPr id="165" name="n_3mainValue債務償還比率"/>
        <xdr:cNvSpPr txBox="1"/>
      </xdr:nvSpPr>
      <xdr:spPr>
        <a:xfrm>
          <a:off x="12325427" y="654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53720</xdr:rowOff>
    </xdr:from>
    <xdr:ext cx="469744" cy="259045"/>
    <xdr:sp macro="" textlink="">
      <xdr:nvSpPr>
        <xdr:cNvPr id="166" name="n_4mainValue債務償還比率"/>
        <xdr:cNvSpPr txBox="1"/>
      </xdr:nvSpPr>
      <xdr:spPr>
        <a:xfrm>
          <a:off x="11563427" y="648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12,740
12,622
74.34
10,000,756
9,279,094
672,236
5,245,831
12,150,746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108204</xdr:rowOff>
    </xdr:from>
    <xdr:to>
      <xdr:col>24</xdr:col>
      <xdr:colOff>62865</xdr:colOff>
      <xdr:row>41</xdr:row>
      <xdr:rowOff>62484</xdr:rowOff>
    </xdr:to>
    <xdr:cxnSp macro="">
      <xdr:nvCxnSpPr>
        <xdr:cNvPr id="55" name="直線コネクタ 54"/>
        <xdr:cNvCxnSpPr/>
      </xdr:nvCxnSpPr>
      <xdr:spPr>
        <a:xfrm flipV="1">
          <a:off x="4634865" y="576605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54881</xdr:rowOff>
    </xdr:from>
    <xdr:ext cx="405111" cy="259045"/>
    <xdr:sp macro="" textlink="">
      <xdr:nvSpPr>
        <xdr:cNvPr id="58" name="【道路】&#10;有形固定資産減価償却率最大値テキスト"/>
        <xdr:cNvSpPr txBox="1"/>
      </xdr:nvSpPr>
      <xdr:spPr>
        <a:xfrm>
          <a:off x="467360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108204</xdr:rowOff>
    </xdr:from>
    <xdr:to>
      <xdr:col>24</xdr:col>
      <xdr:colOff>152400</xdr:colOff>
      <xdr:row>33</xdr:row>
      <xdr:rowOff>108204</xdr:rowOff>
    </xdr:to>
    <xdr:cxnSp macro="">
      <xdr:nvCxnSpPr>
        <xdr:cNvPr id="59" name="直線コネクタ 58"/>
        <xdr:cNvCxnSpPr/>
      </xdr:nvCxnSpPr>
      <xdr:spPr>
        <a:xfrm>
          <a:off x="4546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75709</xdr:rowOff>
    </xdr:from>
    <xdr:ext cx="405111" cy="259045"/>
    <xdr:sp macro="" textlink="">
      <xdr:nvSpPr>
        <xdr:cNvPr id="60" name="【道路】&#10;有形固定資産減価償却率平均値テキスト"/>
        <xdr:cNvSpPr txBox="1"/>
      </xdr:nvSpPr>
      <xdr:spPr>
        <a:xfrm>
          <a:off x="4673600" y="624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61" name="フローチャート: 判断 60"/>
        <xdr:cNvSpPr/>
      </xdr:nvSpPr>
      <xdr:spPr>
        <a:xfrm>
          <a:off x="4584700" y="639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xdr:cNvSpPr/>
      </xdr:nvSpPr>
      <xdr:spPr>
        <a:xfrm>
          <a:off x="3746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128270</xdr:rowOff>
    </xdr:from>
    <xdr:to>
      <xdr:col>10</xdr:col>
      <xdr:colOff>165100</xdr:colOff>
      <xdr:row>37</xdr:row>
      <xdr:rowOff>58420</xdr:rowOff>
    </xdr:to>
    <xdr:sp macro="" textlink="">
      <xdr:nvSpPr>
        <xdr:cNvPr id="64" name="フローチャート: 判断 63"/>
        <xdr:cNvSpPr/>
      </xdr:nvSpPr>
      <xdr:spPr>
        <a:xfrm>
          <a:off x="1968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71" name="楕円 70"/>
        <xdr:cNvSpPr/>
      </xdr:nvSpPr>
      <xdr:spPr>
        <a:xfrm>
          <a:off x="4584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28973</xdr:rowOff>
    </xdr:from>
    <xdr:ext cx="405111" cy="259045"/>
    <xdr:sp macro="" textlink="">
      <xdr:nvSpPr>
        <xdr:cNvPr id="72" name="【道路】&#10;有形固定資産減価償却率該当値テキスト"/>
        <xdr:cNvSpPr txBox="1"/>
      </xdr:nvSpPr>
      <xdr:spPr>
        <a:xfrm>
          <a:off x="4673600" y="67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3" name="楕円 72"/>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101346</xdr:rowOff>
    </xdr:to>
    <xdr:cxnSp macro="">
      <xdr:nvCxnSpPr>
        <xdr:cNvPr id="74" name="直線コネクタ 73"/>
        <xdr:cNvCxnSpPr/>
      </xdr:nvCxnSpPr>
      <xdr:spPr>
        <a:xfrm>
          <a:off x="3797300" y="67741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27686</xdr:rowOff>
    </xdr:from>
    <xdr:to>
      <xdr:col>15</xdr:col>
      <xdr:colOff>101600</xdr:colOff>
      <xdr:row>39</xdr:row>
      <xdr:rowOff>129286</xdr:rowOff>
    </xdr:to>
    <xdr:sp macro="" textlink="">
      <xdr:nvSpPr>
        <xdr:cNvPr id="75" name="楕円 74"/>
        <xdr:cNvSpPr/>
      </xdr:nvSpPr>
      <xdr:spPr>
        <a:xfrm>
          <a:off x="2857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78486</xdr:rowOff>
    </xdr:from>
    <xdr:to>
      <xdr:col>19</xdr:col>
      <xdr:colOff>177800</xdr:colOff>
      <xdr:row>39</xdr:row>
      <xdr:rowOff>87630</xdr:rowOff>
    </xdr:to>
    <xdr:cxnSp macro="">
      <xdr:nvCxnSpPr>
        <xdr:cNvPr id="76" name="直線コネクタ 75"/>
        <xdr:cNvCxnSpPr/>
      </xdr:nvCxnSpPr>
      <xdr:spPr>
        <a:xfrm>
          <a:off x="2908300" y="6765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xdr:rowOff>
    </xdr:from>
    <xdr:to>
      <xdr:col>10</xdr:col>
      <xdr:colOff>165100</xdr:colOff>
      <xdr:row>39</xdr:row>
      <xdr:rowOff>117856</xdr:rowOff>
    </xdr:to>
    <xdr:sp macro="" textlink="">
      <xdr:nvSpPr>
        <xdr:cNvPr id="77" name="楕円 76"/>
        <xdr:cNvSpPr/>
      </xdr:nvSpPr>
      <xdr:spPr>
        <a:xfrm>
          <a:off x="1968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67056</xdr:rowOff>
    </xdr:from>
    <xdr:to>
      <xdr:col>15</xdr:col>
      <xdr:colOff>50800</xdr:colOff>
      <xdr:row>39</xdr:row>
      <xdr:rowOff>78486</xdr:rowOff>
    </xdr:to>
    <xdr:cxnSp macro="">
      <xdr:nvCxnSpPr>
        <xdr:cNvPr id="78" name="直線コネクタ 77"/>
        <xdr:cNvCxnSpPr/>
      </xdr:nvCxnSpPr>
      <xdr:spPr>
        <a:xfrm>
          <a:off x="2019300" y="67536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20828</xdr:rowOff>
    </xdr:from>
    <xdr:to>
      <xdr:col>6</xdr:col>
      <xdr:colOff>38100</xdr:colOff>
      <xdr:row>39</xdr:row>
      <xdr:rowOff>122428</xdr:rowOff>
    </xdr:to>
    <xdr:sp macro="" textlink="">
      <xdr:nvSpPr>
        <xdr:cNvPr id="79" name="楕円 78"/>
        <xdr:cNvSpPr/>
      </xdr:nvSpPr>
      <xdr:spPr>
        <a:xfrm>
          <a:off x="1079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67056</xdr:rowOff>
    </xdr:from>
    <xdr:to>
      <xdr:col>10</xdr:col>
      <xdr:colOff>114300</xdr:colOff>
      <xdr:row>39</xdr:row>
      <xdr:rowOff>71628</xdr:rowOff>
    </xdr:to>
    <xdr:cxnSp macro="">
      <xdr:nvCxnSpPr>
        <xdr:cNvPr id="80" name="直線コネクタ 79"/>
        <xdr:cNvCxnSpPr/>
      </xdr:nvCxnSpPr>
      <xdr:spPr>
        <a:xfrm flipV="1">
          <a:off x="1130300" y="67536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129811</xdr:rowOff>
    </xdr:from>
    <xdr:ext cx="405111" cy="259045"/>
    <xdr:sp macro="" textlink="">
      <xdr:nvSpPr>
        <xdr:cNvPr id="81" name="n_1aveValue【道路】&#10;有形固定資産減価償却率"/>
        <xdr:cNvSpPr txBox="1"/>
      </xdr:nvSpPr>
      <xdr:spPr>
        <a:xfrm>
          <a:off x="3582044" y="613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道路】&#10;有形固定資産減価償却率"/>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3" name="n_3aveValue【道路】&#10;有形固定資産減価償却率"/>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85" name="n_1mainValue【道路】&#10;有形固定資産減価償却率"/>
        <xdr:cNvSpPr txBox="1"/>
      </xdr:nvSpPr>
      <xdr:spPr>
        <a:xfrm>
          <a:off x="3582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86" name="n_2mainValue【道路】&#10;有形固定資産減価償却率"/>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108983</xdr:rowOff>
    </xdr:from>
    <xdr:ext cx="405111" cy="259045"/>
    <xdr:sp macro="" textlink="">
      <xdr:nvSpPr>
        <xdr:cNvPr id="87" name="n_3mainValue【道路】&#10;有形固定資産減価償却率"/>
        <xdr:cNvSpPr txBox="1"/>
      </xdr:nvSpPr>
      <xdr:spPr>
        <a:xfrm>
          <a:off x="18167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113555</xdr:rowOff>
    </xdr:from>
    <xdr:ext cx="405111" cy="259045"/>
    <xdr:sp macro="" textlink="">
      <xdr:nvSpPr>
        <xdr:cNvPr id="88" name="n_4mainValue【道路】&#10;有形固定資産減価償却率"/>
        <xdr:cNvSpPr txBox="1"/>
      </xdr:nvSpPr>
      <xdr:spPr>
        <a:xfrm>
          <a:off x="927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64198</xdr:rowOff>
    </xdr:from>
    <xdr:to>
      <xdr:col>54</xdr:col>
      <xdr:colOff>189865</xdr:colOff>
      <xdr:row>41</xdr:row>
      <xdr:rowOff>146476</xdr:rowOff>
    </xdr:to>
    <xdr:cxnSp macro="">
      <xdr:nvCxnSpPr>
        <xdr:cNvPr id="112" name="直線コネクタ 111"/>
        <xdr:cNvCxnSpPr/>
      </xdr:nvCxnSpPr>
      <xdr:spPr>
        <a:xfrm flipV="1">
          <a:off x="10476865" y="5893498"/>
          <a:ext cx="0" cy="12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150303</xdr:rowOff>
    </xdr:from>
    <xdr:ext cx="469744" cy="259045"/>
    <xdr:sp macro="" textlink="">
      <xdr:nvSpPr>
        <xdr:cNvPr id="113" name="【道路】&#10;一人当たり延長最小値テキスト"/>
        <xdr:cNvSpPr txBox="1"/>
      </xdr:nvSpPr>
      <xdr:spPr>
        <a:xfrm>
          <a:off x="10515600" y="71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146476</xdr:rowOff>
    </xdr:from>
    <xdr:to>
      <xdr:col>55</xdr:col>
      <xdr:colOff>88900</xdr:colOff>
      <xdr:row>41</xdr:row>
      <xdr:rowOff>146476</xdr:rowOff>
    </xdr:to>
    <xdr:cxnSp macro="">
      <xdr:nvCxnSpPr>
        <xdr:cNvPr id="114" name="直線コネクタ 113"/>
        <xdr:cNvCxnSpPr/>
      </xdr:nvCxnSpPr>
      <xdr:spPr>
        <a:xfrm>
          <a:off x="10388600" y="71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10875</xdr:rowOff>
    </xdr:from>
    <xdr:ext cx="534377" cy="259045"/>
    <xdr:sp macro="" textlink="">
      <xdr:nvSpPr>
        <xdr:cNvPr id="115" name="【道路】&#10;一人当たり延長最大値テキスト"/>
        <xdr:cNvSpPr txBox="1"/>
      </xdr:nvSpPr>
      <xdr:spPr>
        <a:xfrm>
          <a:off x="10515600" y="56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64198</xdr:rowOff>
    </xdr:from>
    <xdr:to>
      <xdr:col>55</xdr:col>
      <xdr:colOff>88900</xdr:colOff>
      <xdr:row>34</xdr:row>
      <xdr:rowOff>64198</xdr:rowOff>
    </xdr:to>
    <xdr:cxnSp macro="">
      <xdr:nvCxnSpPr>
        <xdr:cNvPr id="116" name="直線コネクタ 115"/>
        <xdr:cNvCxnSpPr/>
      </xdr:nvCxnSpPr>
      <xdr:spPr>
        <a:xfrm>
          <a:off x="10388600" y="589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104970</xdr:rowOff>
    </xdr:from>
    <xdr:ext cx="534377" cy="259045"/>
    <xdr:sp macro="" textlink="">
      <xdr:nvSpPr>
        <xdr:cNvPr id="117" name="【道路】&#10;一人当たり延長平均値テキスト"/>
        <xdr:cNvSpPr txBox="1"/>
      </xdr:nvSpPr>
      <xdr:spPr>
        <a:xfrm>
          <a:off x="10515600" y="662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82093</xdr:rowOff>
    </xdr:from>
    <xdr:to>
      <xdr:col>55</xdr:col>
      <xdr:colOff>50800</xdr:colOff>
      <xdr:row>40</xdr:row>
      <xdr:rowOff>12243</xdr:rowOff>
    </xdr:to>
    <xdr:sp macro="" textlink="">
      <xdr:nvSpPr>
        <xdr:cNvPr id="118" name="フローチャート: 判断 117"/>
        <xdr:cNvSpPr/>
      </xdr:nvSpPr>
      <xdr:spPr>
        <a:xfrm>
          <a:off x="10426700" y="67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78798</xdr:rowOff>
    </xdr:from>
    <xdr:to>
      <xdr:col>50</xdr:col>
      <xdr:colOff>165100</xdr:colOff>
      <xdr:row>40</xdr:row>
      <xdr:rowOff>8948</xdr:rowOff>
    </xdr:to>
    <xdr:sp macro="" textlink="">
      <xdr:nvSpPr>
        <xdr:cNvPr id="119" name="フローチャート: 判断 118"/>
        <xdr:cNvSpPr/>
      </xdr:nvSpPr>
      <xdr:spPr>
        <a:xfrm>
          <a:off x="9588500" y="67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88512</xdr:rowOff>
    </xdr:from>
    <xdr:to>
      <xdr:col>46</xdr:col>
      <xdr:colOff>38100</xdr:colOff>
      <xdr:row>40</xdr:row>
      <xdr:rowOff>18662</xdr:rowOff>
    </xdr:to>
    <xdr:sp macro="" textlink="">
      <xdr:nvSpPr>
        <xdr:cNvPr id="120" name="フローチャート: 判断 119"/>
        <xdr:cNvSpPr/>
      </xdr:nvSpPr>
      <xdr:spPr>
        <a:xfrm>
          <a:off x="8699500" y="677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98266</xdr:rowOff>
    </xdr:from>
    <xdr:to>
      <xdr:col>41</xdr:col>
      <xdr:colOff>101600</xdr:colOff>
      <xdr:row>40</xdr:row>
      <xdr:rowOff>28416</xdr:rowOff>
    </xdr:to>
    <xdr:sp macro="" textlink="">
      <xdr:nvSpPr>
        <xdr:cNvPr id="121" name="フローチャート: 判断 120"/>
        <xdr:cNvSpPr/>
      </xdr:nvSpPr>
      <xdr:spPr>
        <a:xfrm>
          <a:off x="7810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103200</xdr:rowOff>
    </xdr:from>
    <xdr:to>
      <xdr:col>36</xdr:col>
      <xdr:colOff>165100</xdr:colOff>
      <xdr:row>40</xdr:row>
      <xdr:rowOff>33350</xdr:rowOff>
    </xdr:to>
    <xdr:sp macro="" textlink="">
      <xdr:nvSpPr>
        <xdr:cNvPr id="122" name="フローチャート: 判断 121"/>
        <xdr:cNvSpPr/>
      </xdr:nvSpPr>
      <xdr:spPr>
        <a:xfrm>
          <a:off x="6921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153435</xdr:rowOff>
    </xdr:from>
    <xdr:to>
      <xdr:col>55</xdr:col>
      <xdr:colOff>50800</xdr:colOff>
      <xdr:row>40</xdr:row>
      <xdr:rowOff>83585</xdr:rowOff>
    </xdr:to>
    <xdr:sp macro="" textlink="">
      <xdr:nvSpPr>
        <xdr:cNvPr id="128" name="楕円 127"/>
        <xdr:cNvSpPr/>
      </xdr:nvSpPr>
      <xdr:spPr>
        <a:xfrm>
          <a:off x="10426700" y="68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131862</xdr:rowOff>
    </xdr:from>
    <xdr:ext cx="534377" cy="259045"/>
    <xdr:sp macro="" textlink="">
      <xdr:nvSpPr>
        <xdr:cNvPr id="129" name="【道路】&#10;一人当たり延長該当値テキスト"/>
        <xdr:cNvSpPr txBox="1"/>
      </xdr:nvSpPr>
      <xdr:spPr>
        <a:xfrm>
          <a:off x="10515600" y="68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160407</xdr:rowOff>
    </xdr:from>
    <xdr:to>
      <xdr:col>50</xdr:col>
      <xdr:colOff>165100</xdr:colOff>
      <xdr:row>40</xdr:row>
      <xdr:rowOff>90557</xdr:rowOff>
    </xdr:to>
    <xdr:sp macro="" textlink="">
      <xdr:nvSpPr>
        <xdr:cNvPr id="130" name="楕円 129"/>
        <xdr:cNvSpPr/>
      </xdr:nvSpPr>
      <xdr:spPr>
        <a:xfrm>
          <a:off x="9588500" y="68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32785</xdr:rowOff>
    </xdr:from>
    <xdr:to>
      <xdr:col>55</xdr:col>
      <xdr:colOff>0</xdr:colOff>
      <xdr:row>40</xdr:row>
      <xdr:rowOff>39757</xdr:rowOff>
    </xdr:to>
    <xdr:cxnSp macro="">
      <xdr:nvCxnSpPr>
        <xdr:cNvPr id="131" name="直線コネクタ 130"/>
        <xdr:cNvCxnSpPr/>
      </xdr:nvCxnSpPr>
      <xdr:spPr>
        <a:xfrm flipV="1">
          <a:off x="9639300" y="6890785"/>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168028</xdr:rowOff>
    </xdr:from>
    <xdr:to>
      <xdr:col>46</xdr:col>
      <xdr:colOff>38100</xdr:colOff>
      <xdr:row>40</xdr:row>
      <xdr:rowOff>98178</xdr:rowOff>
    </xdr:to>
    <xdr:sp macro="" textlink="">
      <xdr:nvSpPr>
        <xdr:cNvPr id="132" name="楕円 131"/>
        <xdr:cNvSpPr/>
      </xdr:nvSpPr>
      <xdr:spPr>
        <a:xfrm>
          <a:off x="8699500" y="68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39757</xdr:rowOff>
    </xdr:from>
    <xdr:to>
      <xdr:col>50</xdr:col>
      <xdr:colOff>114300</xdr:colOff>
      <xdr:row>40</xdr:row>
      <xdr:rowOff>47378</xdr:rowOff>
    </xdr:to>
    <xdr:cxnSp macro="">
      <xdr:nvCxnSpPr>
        <xdr:cNvPr id="133" name="直線コネクタ 132"/>
        <xdr:cNvCxnSpPr/>
      </xdr:nvCxnSpPr>
      <xdr:spPr>
        <a:xfrm flipV="1">
          <a:off x="8750300" y="689775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2711</xdr:rowOff>
    </xdr:from>
    <xdr:to>
      <xdr:col>41</xdr:col>
      <xdr:colOff>101600</xdr:colOff>
      <xdr:row>40</xdr:row>
      <xdr:rowOff>104311</xdr:rowOff>
    </xdr:to>
    <xdr:sp macro="" textlink="">
      <xdr:nvSpPr>
        <xdr:cNvPr id="134" name="楕円 133"/>
        <xdr:cNvSpPr/>
      </xdr:nvSpPr>
      <xdr:spPr>
        <a:xfrm>
          <a:off x="7810500" y="68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47378</xdr:rowOff>
    </xdr:from>
    <xdr:to>
      <xdr:col>45</xdr:col>
      <xdr:colOff>177800</xdr:colOff>
      <xdr:row>40</xdr:row>
      <xdr:rowOff>53511</xdr:rowOff>
    </xdr:to>
    <xdr:cxnSp macro="">
      <xdr:nvCxnSpPr>
        <xdr:cNvPr id="135" name="直線コネクタ 134"/>
        <xdr:cNvCxnSpPr/>
      </xdr:nvCxnSpPr>
      <xdr:spPr>
        <a:xfrm flipV="1">
          <a:off x="7861300" y="6905378"/>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8103</xdr:rowOff>
    </xdr:from>
    <xdr:to>
      <xdr:col>36</xdr:col>
      <xdr:colOff>165100</xdr:colOff>
      <xdr:row>40</xdr:row>
      <xdr:rowOff>109703</xdr:rowOff>
    </xdr:to>
    <xdr:sp macro="" textlink="">
      <xdr:nvSpPr>
        <xdr:cNvPr id="136" name="楕円 135"/>
        <xdr:cNvSpPr/>
      </xdr:nvSpPr>
      <xdr:spPr>
        <a:xfrm>
          <a:off x="6921500" y="68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53511</xdr:rowOff>
    </xdr:from>
    <xdr:to>
      <xdr:col>41</xdr:col>
      <xdr:colOff>50800</xdr:colOff>
      <xdr:row>40</xdr:row>
      <xdr:rowOff>58903</xdr:rowOff>
    </xdr:to>
    <xdr:cxnSp macro="">
      <xdr:nvCxnSpPr>
        <xdr:cNvPr id="137" name="直線コネクタ 136"/>
        <xdr:cNvCxnSpPr/>
      </xdr:nvCxnSpPr>
      <xdr:spPr>
        <a:xfrm flipV="1">
          <a:off x="6972300" y="6911511"/>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25475</xdr:rowOff>
    </xdr:from>
    <xdr:ext cx="534377" cy="259045"/>
    <xdr:sp macro="" textlink="">
      <xdr:nvSpPr>
        <xdr:cNvPr id="138" name="n_1aveValue【道路】&#10;一人当たり延長"/>
        <xdr:cNvSpPr txBox="1"/>
      </xdr:nvSpPr>
      <xdr:spPr>
        <a:xfrm>
          <a:off x="9359411" y="65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35189</xdr:rowOff>
    </xdr:from>
    <xdr:ext cx="534377" cy="259045"/>
    <xdr:sp macro="" textlink="">
      <xdr:nvSpPr>
        <xdr:cNvPr id="139" name="n_2aveValue【道路】&#10;一人当たり延長"/>
        <xdr:cNvSpPr txBox="1"/>
      </xdr:nvSpPr>
      <xdr:spPr>
        <a:xfrm>
          <a:off x="8483111" y="65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44943</xdr:rowOff>
    </xdr:from>
    <xdr:ext cx="534377" cy="259045"/>
    <xdr:sp macro="" textlink="">
      <xdr:nvSpPr>
        <xdr:cNvPr id="140" name="n_3aveValue【道路】&#10;一人当たり延長"/>
        <xdr:cNvSpPr txBox="1"/>
      </xdr:nvSpPr>
      <xdr:spPr>
        <a:xfrm>
          <a:off x="7594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49877</xdr:rowOff>
    </xdr:from>
    <xdr:ext cx="534377" cy="259045"/>
    <xdr:sp macro="" textlink="">
      <xdr:nvSpPr>
        <xdr:cNvPr id="141" name="n_4aveValue【道路】&#10;一人当たり延長"/>
        <xdr:cNvSpPr txBox="1"/>
      </xdr:nvSpPr>
      <xdr:spPr>
        <a:xfrm>
          <a:off x="6705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81684</xdr:rowOff>
    </xdr:from>
    <xdr:ext cx="534377" cy="259045"/>
    <xdr:sp macro="" textlink="">
      <xdr:nvSpPr>
        <xdr:cNvPr id="142" name="n_1mainValue【道路】&#10;一人当たり延長"/>
        <xdr:cNvSpPr txBox="1"/>
      </xdr:nvSpPr>
      <xdr:spPr>
        <a:xfrm>
          <a:off x="9359411" y="69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89305</xdr:rowOff>
    </xdr:from>
    <xdr:ext cx="534377" cy="259045"/>
    <xdr:sp macro="" textlink="">
      <xdr:nvSpPr>
        <xdr:cNvPr id="143" name="n_2mainValue【道路】&#10;一人当たり延長"/>
        <xdr:cNvSpPr txBox="1"/>
      </xdr:nvSpPr>
      <xdr:spPr>
        <a:xfrm>
          <a:off x="8483111" y="69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95438</xdr:rowOff>
    </xdr:from>
    <xdr:ext cx="534377" cy="259045"/>
    <xdr:sp macro="" textlink="">
      <xdr:nvSpPr>
        <xdr:cNvPr id="144" name="n_3mainValue【道路】&#10;一人当たり延長"/>
        <xdr:cNvSpPr txBox="1"/>
      </xdr:nvSpPr>
      <xdr:spPr>
        <a:xfrm>
          <a:off x="7594111" y="69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100830</xdr:rowOff>
    </xdr:from>
    <xdr:ext cx="534377" cy="259045"/>
    <xdr:sp macro="" textlink="">
      <xdr:nvSpPr>
        <xdr:cNvPr id="145" name="n_4mainValue【道路】&#10;一人当たり延長"/>
        <xdr:cNvSpPr txBox="1"/>
      </xdr:nvSpPr>
      <xdr:spPr>
        <a:xfrm>
          <a:off x="6705111" y="69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130628</xdr:rowOff>
    </xdr:to>
    <xdr:cxnSp macro="">
      <xdr:nvCxnSpPr>
        <xdr:cNvPr id="171" name="直線コネクタ 170"/>
        <xdr:cNvCxnSpPr/>
      </xdr:nvCxnSpPr>
      <xdr:spPr>
        <a:xfrm flipV="1">
          <a:off x="4634865" y="9550581"/>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4"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5" name="直線コネクタ 174"/>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164754</xdr:rowOff>
    </xdr:from>
    <xdr:ext cx="405111" cy="259045"/>
    <xdr:sp macro="" textlink="">
      <xdr:nvSpPr>
        <xdr:cNvPr id="176" name="【橋りょう・トンネル】&#10;有形固定資産減価償却率平均値テキスト"/>
        <xdr:cNvSpPr txBox="1"/>
      </xdr:nvSpPr>
      <xdr:spPr>
        <a:xfrm>
          <a:off x="4673600" y="10280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77" name="フローチャート: 判断 176"/>
        <xdr:cNvSpPr/>
      </xdr:nvSpPr>
      <xdr:spPr>
        <a:xfrm>
          <a:off x="4584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8" name="フローチャート: 判断 177"/>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79" name="フローチャート: 判断 178"/>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1" name="フローチャート: 判断 180"/>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9616</xdr:rowOff>
    </xdr:from>
    <xdr:to>
      <xdr:col>24</xdr:col>
      <xdr:colOff>114300</xdr:colOff>
      <xdr:row>63</xdr:row>
      <xdr:rowOff>111216</xdr:rowOff>
    </xdr:to>
    <xdr:sp macro="" textlink="">
      <xdr:nvSpPr>
        <xdr:cNvPr id="187" name="楕円 186"/>
        <xdr:cNvSpPr/>
      </xdr:nvSpPr>
      <xdr:spPr>
        <a:xfrm>
          <a:off x="4584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159493</xdr:rowOff>
    </xdr:from>
    <xdr:ext cx="405111" cy="259045"/>
    <xdr:sp macro="" textlink="">
      <xdr:nvSpPr>
        <xdr:cNvPr id="188" name="【橋りょう・トンネル】&#10;有形固定資産減価償却率該当値テキスト"/>
        <xdr:cNvSpPr txBox="1"/>
      </xdr:nvSpPr>
      <xdr:spPr>
        <a:xfrm>
          <a:off x="4673600"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163104</xdr:rowOff>
    </xdr:from>
    <xdr:to>
      <xdr:col>20</xdr:col>
      <xdr:colOff>38100</xdr:colOff>
      <xdr:row>63</xdr:row>
      <xdr:rowOff>93254</xdr:rowOff>
    </xdr:to>
    <xdr:sp macro="" textlink="">
      <xdr:nvSpPr>
        <xdr:cNvPr id="189" name="楕円 188"/>
        <xdr:cNvSpPr/>
      </xdr:nvSpPr>
      <xdr:spPr>
        <a:xfrm>
          <a:off x="3746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42454</xdr:rowOff>
    </xdr:from>
    <xdr:to>
      <xdr:col>24</xdr:col>
      <xdr:colOff>63500</xdr:colOff>
      <xdr:row>63</xdr:row>
      <xdr:rowOff>60416</xdr:rowOff>
    </xdr:to>
    <xdr:cxnSp macro="">
      <xdr:nvCxnSpPr>
        <xdr:cNvPr id="190" name="直線コネクタ 189"/>
        <xdr:cNvCxnSpPr/>
      </xdr:nvCxnSpPr>
      <xdr:spPr>
        <a:xfrm>
          <a:off x="3797300" y="1084380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145143</xdr:rowOff>
    </xdr:from>
    <xdr:to>
      <xdr:col>15</xdr:col>
      <xdr:colOff>101600</xdr:colOff>
      <xdr:row>63</xdr:row>
      <xdr:rowOff>75293</xdr:rowOff>
    </xdr:to>
    <xdr:sp macro="" textlink="">
      <xdr:nvSpPr>
        <xdr:cNvPr id="191" name="楕円 190"/>
        <xdr:cNvSpPr/>
      </xdr:nvSpPr>
      <xdr:spPr>
        <a:xfrm>
          <a:off x="2857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24493</xdr:rowOff>
    </xdr:from>
    <xdr:to>
      <xdr:col>19</xdr:col>
      <xdr:colOff>177800</xdr:colOff>
      <xdr:row>63</xdr:row>
      <xdr:rowOff>42454</xdr:rowOff>
    </xdr:to>
    <xdr:cxnSp macro="">
      <xdr:nvCxnSpPr>
        <xdr:cNvPr id="192" name="直線コネクタ 191"/>
        <xdr:cNvCxnSpPr/>
      </xdr:nvCxnSpPr>
      <xdr:spPr>
        <a:xfrm>
          <a:off x="2908300" y="108258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123916</xdr:rowOff>
    </xdr:from>
    <xdr:to>
      <xdr:col>10</xdr:col>
      <xdr:colOff>165100</xdr:colOff>
      <xdr:row>63</xdr:row>
      <xdr:rowOff>54066</xdr:rowOff>
    </xdr:to>
    <xdr:sp macro="" textlink="">
      <xdr:nvSpPr>
        <xdr:cNvPr id="193" name="楕円 192"/>
        <xdr:cNvSpPr/>
      </xdr:nvSpPr>
      <xdr:spPr>
        <a:xfrm>
          <a:off x="1968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3266</xdr:rowOff>
    </xdr:from>
    <xdr:to>
      <xdr:col>15</xdr:col>
      <xdr:colOff>50800</xdr:colOff>
      <xdr:row>63</xdr:row>
      <xdr:rowOff>24493</xdr:rowOff>
    </xdr:to>
    <xdr:cxnSp macro="">
      <xdr:nvCxnSpPr>
        <xdr:cNvPr id="194" name="直線コネクタ 193"/>
        <xdr:cNvCxnSpPr/>
      </xdr:nvCxnSpPr>
      <xdr:spPr>
        <a:xfrm>
          <a:off x="2019300" y="108046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105954</xdr:rowOff>
    </xdr:from>
    <xdr:to>
      <xdr:col>6</xdr:col>
      <xdr:colOff>38100</xdr:colOff>
      <xdr:row>63</xdr:row>
      <xdr:rowOff>36104</xdr:rowOff>
    </xdr:to>
    <xdr:sp macro="" textlink="">
      <xdr:nvSpPr>
        <xdr:cNvPr id="195" name="楕円 194"/>
        <xdr:cNvSpPr/>
      </xdr:nvSpPr>
      <xdr:spPr>
        <a:xfrm>
          <a:off x="1079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156754</xdr:rowOff>
    </xdr:from>
    <xdr:to>
      <xdr:col>10</xdr:col>
      <xdr:colOff>114300</xdr:colOff>
      <xdr:row>63</xdr:row>
      <xdr:rowOff>3266</xdr:rowOff>
    </xdr:to>
    <xdr:cxnSp macro="">
      <xdr:nvCxnSpPr>
        <xdr:cNvPr id="196" name="直線コネクタ 195"/>
        <xdr:cNvCxnSpPr/>
      </xdr:nvCxnSpPr>
      <xdr:spPr>
        <a:xfrm>
          <a:off x="1130300" y="107866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7" name="n_1aveValue【橋りょう・トンネ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98" name="n_2aveValue【橋りょう・トンネル】&#10;有形固定資産減価償却率"/>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0"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84381</xdr:rowOff>
    </xdr:from>
    <xdr:ext cx="405111" cy="259045"/>
    <xdr:sp macro="" textlink="">
      <xdr:nvSpPr>
        <xdr:cNvPr id="201" name="n_1mainValue【橋りょう・トンネル】&#10;有形固定資産減価償却率"/>
        <xdr:cNvSpPr txBox="1"/>
      </xdr:nvSpPr>
      <xdr:spPr>
        <a:xfrm>
          <a:off x="3582044" y="108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66420</xdr:rowOff>
    </xdr:from>
    <xdr:ext cx="405111" cy="259045"/>
    <xdr:sp macro="" textlink="">
      <xdr:nvSpPr>
        <xdr:cNvPr id="202" name="n_2mainValue【橋りょう・トンネル】&#10;有形固定資産減価償却率"/>
        <xdr:cNvSpPr txBox="1"/>
      </xdr:nvSpPr>
      <xdr:spPr>
        <a:xfrm>
          <a:off x="2705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45193</xdr:rowOff>
    </xdr:from>
    <xdr:ext cx="405111" cy="259045"/>
    <xdr:sp macro="" textlink="">
      <xdr:nvSpPr>
        <xdr:cNvPr id="203" name="n_3mainValue【橋りょう・トンネル】&#10;有形固定資産減価償却率"/>
        <xdr:cNvSpPr txBox="1"/>
      </xdr:nvSpPr>
      <xdr:spPr>
        <a:xfrm>
          <a:off x="1816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27231</xdr:rowOff>
    </xdr:from>
    <xdr:ext cx="405111" cy="259045"/>
    <xdr:sp macro="" textlink="">
      <xdr:nvSpPr>
        <xdr:cNvPr id="204" name="n_4mainValue【橋りょう・トンネル】&#10;有形固定資産減価償却率"/>
        <xdr:cNvSpPr txBox="1"/>
      </xdr:nvSpPr>
      <xdr:spPr>
        <a:xfrm>
          <a:off x="927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61869</xdr:rowOff>
    </xdr:from>
    <xdr:to>
      <xdr:col>54</xdr:col>
      <xdr:colOff>189865</xdr:colOff>
      <xdr:row>64</xdr:row>
      <xdr:rowOff>129108</xdr:rowOff>
    </xdr:to>
    <xdr:cxnSp macro="">
      <xdr:nvCxnSpPr>
        <xdr:cNvPr id="230" name="直線コネクタ 229"/>
        <xdr:cNvCxnSpPr/>
      </xdr:nvCxnSpPr>
      <xdr:spPr>
        <a:xfrm flipV="1">
          <a:off x="10476865" y="9663069"/>
          <a:ext cx="0" cy="143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132935</xdr:rowOff>
    </xdr:from>
    <xdr:ext cx="469744" cy="259045"/>
    <xdr:sp macro="" textlink="">
      <xdr:nvSpPr>
        <xdr:cNvPr id="231" name="【橋りょう・トンネル】&#10;一人当たり有形固定資産（償却資産）額最小値テキスト"/>
        <xdr:cNvSpPr txBox="1"/>
      </xdr:nvSpPr>
      <xdr:spPr>
        <a:xfrm>
          <a:off x="10515600" y="1110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129108</xdr:rowOff>
    </xdr:from>
    <xdr:to>
      <xdr:col>55</xdr:col>
      <xdr:colOff>88900</xdr:colOff>
      <xdr:row>64</xdr:row>
      <xdr:rowOff>129108</xdr:rowOff>
    </xdr:to>
    <xdr:cxnSp macro="">
      <xdr:nvCxnSpPr>
        <xdr:cNvPr id="232" name="直線コネクタ 231"/>
        <xdr:cNvCxnSpPr/>
      </xdr:nvCxnSpPr>
      <xdr:spPr>
        <a:xfrm>
          <a:off x="10388600" y="1110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8546</xdr:rowOff>
    </xdr:from>
    <xdr:ext cx="690189" cy="259045"/>
    <xdr:sp macro="" textlink="">
      <xdr:nvSpPr>
        <xdr:cNvPr id="233" name="【橋りょう・トンネル】&#10;一人当たり有形固定資産（償却資産）額最大値テキスト"/>
        <xdr:cNvSpPr txBox="1"/>
      </xdr:nvSpPr>
      <xdr:spPr>
        <a:xfrm>
          <a:off x="10515600" y="9438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61869</xdr:rowOff>
    </xdr:from>
    <xdr:to>
      <xdr:col>55</xdr:col>
      <xdr:colOff>88900</xdr:colOff>
      <xdr:row>56</xdr:row>
      <xdr:rowOff>61869</xdr:rowOff>
    </xdr:to>
    <xdr:cxnSp macro="">
      <xdr:nvCxnSpPr>
        <xdr:cNvPr id="234" name="直線コネクタ 233"/>
        <xdr:cNvCxnSpPr/>
      </xdr:nvCxnSpPr>
      <xdr:spPr>
        <a:xfrm>
          <a:off x="10388600" y="966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116463</xdr:rowOff>
    </xdr:from>
    <xdr:ext cx="599010" cy="259045"/>
    <xdr:sp macro="" textlink="">
      <xdr:nvSpPr>
        <xdr:cNvPr id="235" name="【橋りょう・トンネル】&#10;一人当たり有形固定資産（償却資産）額平均値テキスト"/>
        <xdr:cNvSpPr txBox="1"/>
      </xdr:nvSpPr>
      <xdr:spPr>
        <a:xfrm>
          <a:off x="10515600" y="10574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93586</xdr:rowOff>
    </xdr:from>
    <xdr:to>
      <xdr:col>55</xdr:col>
      <xdr:colOff>50800</xdr:colOff>
      <xdr:row>63</xdr:row>
      <xdr:rowOff>23736</xdr:rowOff>
    </xdr:to>
    <xdr:sp macro="" textlink="">
      <xdr:nvSpPr>
        <xdr:cNvPr id="236" name="フローチャート: 判断 235"/>
        <xdr:cNvSpPr/>
      </xdr:nvSpPr>
      <xdr:spPr>
        <a:xfrm>
          <a:off x="10426700" y="1072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83379</xdr:rowOff>
    </xdr:from>
    <xdr:to>
      <xdr:col>50</xdr:col>
      <xdr:colOff>165100</xdr:colOff>
      <xdr:row>63</xdr:row>
      <xdr:rowOff>13529</xdr:rowOff>
    </xdr:to>
    <xdr:sp macro="" textlink="">
      <xdr:nvSpPr>
        <xdr:cNvPr id="237" name="フローチャート: 判断 236"/>
        <xdr:cNvSpPr/>
      </xdr:nvSpPr>
      <xdr:spPr>
        <a:xfrm>
          <a:off x="95885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99522</xdr:rowOff>
    </xdr:from>
    <xdr:to>
      <xdr:col>46</xdr:col>
      <xdr:colOff>38100</xdr:colOff>
      <xdr:row>63</xdr:row>
      <xdr:rowOff>29672</xdr:rowOff>
    </xdr:to>
    <xdr:sp macro="" textlink="">
      <xdr:nvSpPr>
        <xdr:cNvPr id="238" name="フローチャート: 判断 237"/>
        <xdr:cNvSpPr/>
      </xdr:nvSpPr>
      <xdr:spPr>
        <a:xfrm>
          <a:off x="8699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106018</xdr:rowOff>
    </xdr:from>
    <xdr:to>
      <xdr:col>41</xdr:col>
      <xdr:colOff>101600</xdr:colOff>
      <xdr:row>63</xdr:row>
      <xdr:rowOff>36168</xdr:rowOff>
    </xdr:to>
    <xdr:sp macro="" textlink="">
      <xdr:nvSpPr>
        <xdr:cNvPr id="239" name="フローチャート: 判断 238"/>
        <xdr:cNvSpPr/>
      </xdr:nvSpPr>
      <xdr:spPr>
        <a:xfrm>
          <a:off x="7810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117183</xdr:rowOff>
    </xdr:from>
    <xdr:to>
      <xdr:col>36</xdr:col>
      <xdr:colOff>165100</xdr:colOff>
      <xdr:row>63</xdr:row>
      <xdr:rowOff>47333</xdr:rowOff>
    </xdr:to>
    <xdr:sp macro="" textlink="">
      <xdr:nvSpPr>
        <xdr:cNvPr id="240" name="フローチャート: 判断 239"/>
        <xdr:cNvSpPr/>
      </xdr:nvSpPr>
      <xdr:spPr>
        <a:xfrm>
          <a:off x="6921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123385</xdr:rowOff>
    </xdr:from>
    <xdr:to>
      <xdr:col>55</xdr:col>
      <xdr:colOff>50800</xdr:colOff>
      <xdr:row>64</xdr:row>
      <xdr:rowOff>53535</xdr:rowOff>
    </xdr:to>
    <xdr:sp macro="" textlink="">
      <xdr:nvSpPr>
        <xdr:cNvPr id="246" name="楕円 245"/>
        <xdr:cNvSpPr/>
      </xdr:nvSpPr>
      <xdr:spPr>
        <a:xfrm>
          <a:off x="10426700" y="1092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38312</xdr:rowOff>
    </xdr:from>
    <xdr:ext cx="599010" cy="259045"/>
    <xdr:sp macro="" textlink="">
      <xdr:nvSpPr>
        <xdr:cNvPr id="247" name="【橋りょう・トンネル】&#10;一人当たり有形固定資産（償却資産）額該当値テキスト"/>
        <xdr:cNvSpPr txBox="1"/>
      </xdr:nvSpPr>
      <xdr:spPr>
        <a:xfrm>
          <a:off x="10515600" y="1083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125943</xdr:rowOff>
    </xdr:from>
    <xdr:to>
      <xdr:col>50</xdr:col>
      <xdr:colOff>165100</xdr:colOff>
      <xdr:row>64</xdr:row>
      <xdr:rowOff>56093</xdr:rowOff>
    </xdr:to>
    <xdr:sp macro="" textlink="">
      <xdr:nvSpPr>
        <xdr:cNvPr id="248" name="楕円 247"/>
        <xdr:cNvSpPr/>
      </xdr:nvSpPr>
      <xdr:spPr>
        <a:xfrm>
          <a:off x="9588500" y="109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2735</xdr:rowOff>
    </xdr:from>
    <xdr:to>
      <xdr:col>55</xdr:col>
      <xdr:colOff>0</xdr:colOff>
      <xdr:row>64</xdr:row>
      <xdr:rowOff>5293</xdr:rowOff>
    </xdr:to>
    <xdr:cxnSp macro="">
      <xdr:nvCxnSpPr>
        <xdr:cNvPr id="249" name="直線コネクタ 248"/>
        <xdr:cNvCxnSpPr/>
      </xdr:nvCxnSpPr>
      <xdr:spPr>
        <a:xfrm flipV="1">
          <a:off x="9639300" y="10975535"/>
          <a:ext cx="8382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128446</xdr:rowOff>
    </xdr:from>
    <xdr:to>
      <xdr:col>46</xdr:col>
      <xdr:colOff>38100</xdr:colOff>
      <xdr:row>64</xdr:row>
      <xdr:rowOff>58596</xdr:rowOff>
    </xdr:to>
    <xdr:sp macro="" textlink="">
      <xdr:nvSpPr>
        <xdr:cNvPr id="250" name="楕円 249"/>
        <xdr:cNvSpPr/>
      </xdr:nvSpPr>
      <xdr:spPr>
        <a:xfrm>
          <a:off x="8699500" y="1092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5293</xdr:rowOff>
    </xdr:from>
    <xdr:to>
      <xdr:col>50</xdr:col>
      <xdr:colOff>114300</xdr:colOff>
      <xdr:row>64</xdr:row>
      <xdr:rowOff>7796</xdr:rowOff>
    </xdr:to>
    <xdr:cxnSp macro="">
      <xdr:nvCxnSpPr>
        <xdr:cNvPr id="251" name="直線コネクタ 250"/>
        <xdr:cNvCxnSpPr/>
      </xdr:nvCxnSpPr>
      <xdr:spPr>
        <a:xfrm flipV="1">
          <a:off x="8750300" y="10978093"/>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130710</xdr:rowOff>
    </xdr:from>
    <xdr:to>
      <xdr:col>41</xdr:col>
      <xdr:colOff>101600</xdr:colOff>
      <xdr:row>64</xdr:row>
      <xdr:rowOff>60860</xdr:rowOff>
    </xdr:to>
    <xdr:sp macro="" textlink="">
      <xdr:nvSpPr>
        <xdr:cNvPr id="252" name="楕円 251"/>
        <xdr:cNvSpPr/>
      </xdr:nvSpPr>
      <xdr:spPr>
        <a:xfrm>
          <a:off x="7810500" y="109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7796</xdr:rowOff>
    </xdr:from>
    <xdr:to>
      <xdr:col>45</xdr:col>
      <xdr:colOff>177800</xdr:colOff>
      <xdr:row>64</xdr:row>
      <xdr:rowOff>10060</xdr:rowOff>
    </xdr:to>
    <xdr:cxnSp macro="">
      <xdr:nvCxnSpPr>
        <xdr:cNvPr id="253" name="直線コネクタ 252"/>
        <xdr:cNvCxnSpPr/>
      </xdr:nvCxnSpPr>
      <xdr:spPr>
        <a:xfrm flipV="1">
          <a:off x="7861300" y="10980596"/>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132831</xdr:rowOff>
    </xdr:from>
    <xdr:to>
      <xdr:col>36</xdr:col>
      <xdr:colOff>165100</xdr:colOff>
      <xdr:row>64</xdr:row>
      <xdr:rowOff>62981</xdr:rowOff>
    </xdr:to>
    <xdr:sp macro="" textlink="">
      <xdr:nvSpPr>
        <xdr:cNvPr id="254" name="楕円 253"/>
        <xdr:cNvSpPr/>
      </xdr:nvSpPr>
      <xdr:spPr>
        <a:xfrm>
          <a:off x="6921500" y="109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10060</xdr:rowOff>
    </xdr:from>
    <xdr:to>
      <xdr:col>41</xdr:col>
      <xdr:colOff>50800</xdr:colOff>
      <xdr:row>64</xdr:row>
      <xdr:rowOff>12181</xdr:rowOff>
    </xdr:to>
    <xdr:cxnSp macro="">
      <xdr:nvCxnSpPr>
        <xdr:cNvPr id="255" name="直線コネクタ 254"/>
        <xdr:cNvCxnSpPr/>
      </xdr:nvCxnSpPr>
      <xdr:spPr>
        <a:xfrm flipV="1">
          <a:off x="6972300" y="10982860"/>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30056</xdr:rowOff>
    </xdr:from>
    <xdr:ext cx="599010" cy="259045"/>
    <xdr:sp macro="" textlink="">
      <xdr:nvSpPr>
        <xdr:cNvPr id="256" name="n_1aveValue【橋りょう・トンネル】&#10;一人当たり有形固定資産（償却資産）額"/>
        <xdr:cNvSpPr txBox="1"/>
      </xdr:nvSpPr>
      <xdr:spPr>
        <a:xfrm>
          <a:off x="9327095" y="1048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46199</xdr:rowOff>
    </xdr:from>
    <xdr:ext cx="599010" cy="259045"/>
    <xdr:sp macro="" textlink="">
      <xdr:nvSpPr>
        <xdr:cNvPr id="257" name="n_2aveValue【橋りょう・トンネル】&#10;一人当たり有形固定資産（償却資産）額"/>
        <xdr:cNvSpPr txBox="1"/>
      </xdr:nvSpPr>
      <xdr:spPr>
        <a:xfrm>
          <a:off x="84507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52695</xdr:rowOff>
    </xdr:from>
    <xdr:ext cx="599010" cy="259045"/>
    <xdr:sp macro="" textlink="">
      <xdr:nvSpPr>
        <xdr:cNvPr id="258" name="n_3aveValue【橋りょう・トンネル】&#10;一人当たり有形固定資産（償却資産）額"/>
        <xdr:cNvSpPr txBox="1"/>
      </xdr:nvSpPr>
      <xdr:spPr>
        <a:xfrm>
          <a:off x="7561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63860</xdr:rowOff>
    </xdr:from>
    <xdr:ext cx="599010" cy="259045"/>
    <xdr:sp macro="" textlink="">
      <xdr:nvSpPr>
        <xdr:cNvPr id="259" name="n_4aveValue【橋りょう・トンネル】&#10;一人当たり有形固定資産（償却資産）額"/>
        <xdr:cNvSpPr txBox="1"/>
      </xdr:nvSpPr>
      <xdr:spPr>
        <a:xfrm>
          <a:off x="6672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47220</xdr:rowOff>
    </xdr:from>
    <xdr:ext cx="599010" cy="259045"/>
    <xdr:sp macro="" textlink="">
      <xdr:nvSpPr>
        <xdr:cNvPr id="260" name="n_1mainValue【橋りょう・トンネル】&#10;一人当たり有形固定資産（償却資産）額"/>
        <xdr:cNvSpPr txBox="1"/>
      </xdr:nvSpPr>
      <xdr:spPr>
        <a:xfrm>
          <a:off x="9327095" y="1102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49723</xdr:rowOff>
    </xdr:from>
    <xdr:ext cx="599010" cy="259045"/>
    <xdr:sp macro="" textlink="">
      <xdr:nvSpPr>
        <xdr:cNvPr id="261" name="n_2mainValue【橋りょう・トンネル】&#10;一人当たり有形固定資産（償却資産）額"/>
        <xdr:cNvSpPr txBox="1"/>
      </xdr:nvSpPr>
      <xdr:spPr>
        <a:xfrm>
          <a:off x="8450795" y="11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51987</xdr:rowOff>
    </xdr:from>
    <xdr:ext cx="599010" cy="259045"/>
    <xdr:sp macro="" textlink="">
      <xdr:nvSpPr>
        <xdr:cNvPr id="262" name="n_3mainValue【橋りょう・トンネル】&#10;一人当たり有形固定資産（償却資産）額"/>
        <xdr:cNvSpPr txBox="1"/>
      </xdr:nvSpPr>
      <xdr:spPr>
        <a:xfrm>
          <a:off x="7561795" y="11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54108</xdr:rowOff>
    </xdr:from>
    <xdr:ext cx="599010" cy="259045"/>
    <xdr:sp macro="" textlink="">
      <xdr:nvSpPr>
        <xdr:cNvPr id="263" name="n_4mainValue【橋りょう・トンネル】&#10;一人当たり有形固定資産（償却資産）額"/>
        <xdr:cNvSpPr txBox="1"/>
      </xdr:nvSpPr>
      <xdr:spPr>
        <a:xfrm>
          <a:off x="6672795" y="1102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8" name="直線コネクタ 287"/>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1"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2" name="直線コネクタ 291"/>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93" name="【公営住宅】&#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4" name="フローチャート: 判断 293"/>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95" name="フローチャート: 判断 294"/>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61595</xdr:rowOff>
    </xdr:from>
    <xdr:to>
      <xdr:col>15</xdr:col>
      <xdr:colOff>101600</xdr:colOff>
      <xdr:row>82</xdr:row>
      <xdr:rowOff>163195</xdr:rowOff>
    </xdr:to>
    <xdr:sp macro="" textlink="">
      <xdr:nvSpPr>
        <xdr:cNvPr id="296" name="フローチャート: 判断 295"/>
        <xdr:cNvSpPr/>
      </xdr:nvSpPr>
      <xdr:spPr>
        <a:xfrm>
          <a:off x="2857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7" name="フローチャート: 判断 296"/>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8" name="フローチャート: 判断 297"/>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304" name="楕円 303"/>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93997</xdr:rowOff>
    </xdr:from>
    <xdr:ext cx="405111" cy="259045"/>
    <xdr:sp macro="" textlink="">
      <xdr:nvSpPr>
        <xdr:cNvPr id="305" name="【公営住宅】&#10;有形固定資産減価償却率該当値テキスト"/>
        <xdr:cNvSpPr txBox="1"/>
      </xdr:nvSpPr>
      <xdr:spPr>
        <a:xfrm>
          <a:off x="4673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306" name="楕円 305"/>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121920</xdr:rowOff>
    </xdr:to>
    <xdr:cxnSp macro="">
      <xdr:nvCxnSpPr>
        <xdr:cNvPr id="307" name="直線コネクタ 306"/>
        <xdr:cNvCxnSpPr/>
      </xdr:nvCxnSpPr>
      <xdr:spPr>
        <a:xfrm>
          <a:off x="3797300" y="139712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166370</xdr:rowOff>
    </xdr:from>
    <xdr:to>
      <xdr:col>15</xdr:col>
      <xdr:colOff>101600</xdr:colOff>
      <xdr:row>81</xdr:row>
      <xdr:rowOff>96520</xdr:rowOff>
    </xdr:to>
    <xdr:sp macro="" textlink="">
      <xdr:nvSpPr>
        <xdr:cNvPr id="308" name="楕円 307"/>
        <xdr:cNvSpPr/>
      </xdr:nvSpPr>
      <xdr:spPr>
        <a:xfrm>
          <a:off x="2857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45720</xdr:rowOff>
    </xdr:from>
    <xdr:to>
      <xdr:col>19</xdr:col>
      <xdr:colOff>177800</xdr:colOff>
      <xdr:row>81</xdr:row>
      <xdr:rowOff>83820</xdr:rowOff>
    </xdr:to>
    <xdr:cxnSp macro="">
      <xdr:nvCxnSpPr>
        <xdr:cNvPr id="309" name="直線コネクタ 308"/>
        <xdr:cNvCxnSpPr/>
      </xdr:nvCxnSpPr>
      <xdr:spPr>
        <a:xfrm>
          <a:off x="2908300" y="13933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19686</xdr:rowOff>
    </xdr:from>
    <xdr:to>
      <xdr:col>10</xdr:col>
      <xdr:colOff>165100</xdr:colOff>
      <xdr:row>81</xdr:row>
      <xdr:rowOff>121286</xdr:rowOff>
    </xdr:to>
    <xdr:sp macro="" textlink="">
      <xdr:nvSpPr>
        <xdr:cNvPr id="310" name="楕円 309"/>
        <xdr:cNvSpPr/>
      </xdr:nvSpPr>
      <xdr:spPr>
        <a:xfrm>
          <a:off x="1968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45720</xdr:rowOff>
    </xdr:from>
    <xdr:to>
      <xdr:col>15</xdr:col>
      <xdr:colOff>50800</xdr:colOff>
      <xdr:row>81</xdr:row>
      <xdr:rowOff>70486</xdr:rowOff>
    </xdr:to>
    <xdr:cxnSp macro="">
      <xdr:nvCxnSpPr>
        <xdr:cNvPr id="311" name="直線コネクタ 310"/>
        <xdr:cNvCxnSpPr/>
      </xdr:nvCxnSpPr>
      <xdr:spPr>
        <a:xfrm flipV="1">
          <a:off x="2019300" y="139331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33020</xdr:rowOff>
    </xdr:from>
    <xdr:to>
      <xdr:col>6</xdr:col>
      <xdr:colOff>38100</xdr:colOff>
      <xdr:row>81</xdr:row>
      <xdr:rowOff>134620</xdr:rowOff>
    </xdr:to>
    <xdr:sp macro="" textlink="">
      <xdr:nvSpPr>
        <xdr:cNvPr id="312" name="楕円 311"/>
        <xdr:cNvSpPr/>
      </xdr:nvSpPr>
      <xdr:spPr>
        <a:xfrm>
          <a:off x="1079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83820</xdr:rowOff>
    </xdr:to>
    <xdr:cxnSp macro="">
      <xdr:nvCxnSpPr>
        <xdr:cNvPr id="313" name="直線コネクタ 312"/>
        <xdr:cNvCxnSpPr/>
      </xdr:nvCxnSpPr>
      <xdr:spPr>
        <a:xfrm flipV="1">
          <a:off x="1130300" y="139579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314" name="n_1aveValue【公営住宅】&#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154322</xdr:rowOff>
    </xdr:from>
    <xdr:ext cx="405111" cy="259045"/>
    <xdr:sp macro="" textlink="">
      <xdr:nvSpPr>
        <xdr:cNvPr id="315" name="n_2aveValue【公営住宅】&#10;有形固定資産減価償却率"/>
        <xdr:cNvSpPr txBox="1"/>
      </xdr:nvSpPr>
      <xdr:spPr>
        <a:xfrm>
          <a:off x="2705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161941</xdr:rowOff>
    </xdr:from>
    <xdr:ext cx="405111" cy="259045"/>
    <xdr:sp macro="" textlink="">
      <xdr:nvSpPr>
        <xdr:cNvPr id="316" name="n_3aveValue【公営住宅】&#10;有形固定資産減価償却率"/>
        <xdr:cNvSpPr txBox="1"/>
      </xdr:nvSpPr>
      <xdr:spPr>
        <a:xfrm>
          <a:off x="1816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7" name="n_4aveValue【公営住宅】&#10;有形固定資産減価償却率"/>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318" name="n_1mainValue【公営住宅】&#10;有形固定資産減価償却率"/>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113047</xdr:rowOff>
    </xdr:from>
    <xdr:ext cx="405111" cy="259045"/>
    <xdr:sp macro="" textlink="">
      <xdr:nvSpPr>
        <xdr:cNvPr id="319" name="n_2mainValue【公営住宅】&#10;有形固定資産減価償却率"/>
        <xdr:cNvSpPr txBox="1"/>
      </xdr:nvSpPr>
      <xdr:spPr>
        <a:xfrm>
          <a:off x="2705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20" name="n_3mainValue【公営住宅】&#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151147</xdr:rowOff>
    </xdr:from>
    <xdr:ext cx="405111" cy="259045"/>
    <xdr:sp macro="" textlink="">
      <xdr:nvSpPr>
        <xdr:cNvPr id="321" name="n_4mainValue【公営住宅】&#10;有形固定資産減価償却率"/>
        <xdr:cNvSpPr txBox="1"/>
      </xdr:nvSpPr>
      <xdr:spPr>
        <a:xfrm>
          <a:off x="927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82868</xdr:rowOff>
    </xdr:from>
    <xdr:to>
      <xdr:col>54</xdr:col>
      <xdr:colOff>189865</xdr:colOff>
      <xdr:row>86</xdr:row>
      <xdr:rowOff>103251</xdr:rowOff>
    </xdr:to>
    <xdr:cxnSp macro="">
      <xdr:nvCxnSpPr>
        <xdr:cNvPr id="345" name="直線コネクタ 344"/>
        <xdr:cNvCxnSpPr/>
      </xdr:nvCxnSpPr>
      <xdr:spPr>
        <a:xfrm flipV="1">
          <a:off x="10476865" y="13455968"/>
          <a:ext cx="0" cy="1391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46" name="【公営住宅】&#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47" name="直線コネクタ 346"/>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29545</xdr:rowOff>
    </xdr:from>
    <xdr:ext cx="469744" cy="259045"/>
    <xdr:sp macro="" textlink="">
      <xdr:nvSpPr>
        <xdr:cNvPr id="348" name="【公営住宅】&#10;一人当たり面積最大値テキスト"/>
        <xdr:cNvSpPr txBox="1"/>
      </xdr:nvSpPr>
      <xdr:spPr>
        <a:xfrm>
          <a:off x="10515600" y="132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82868</xdr:rowOff>
    </xdr:from>
    <xdr:to>
      <xdr:col>55</xdr:col>
      <xdr:colOff>88900</xdr:colOff>
      <xdr:row>78</xdr:row>
      <xdr:rowOff>82868</xdr:rowOff>
    </xdr:to>
    <xdr:cxnSp macro="">
      <xdr:nvCxnSpPr>
        <xdr:cNvPr id="349" name="直線コネクタ 348"/>
        <xdr:cNvCxnSpPr/>
      </xdr:nvCxnSpPr>
      <xdr:spPr>
        <a:xfrm>
          <a:off x="10388600" y="134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154957</xdr:rowOff>
    </xdr:from>
    <xdr:ext cx="469744" cy="259045"/>
    <xdr:sp macro="" textlink="">
      <xdr:nvSpPr>
        <xdr:cNvPr id="350" name="【公営住宅】&#10;一人当たり面積平均値テキスト"/>
        <xdr:cNvSpPr txBox="1"/>
      </xdr:nvSpPr>
      <xdr:spPr>
        <a:xfrm>
          <a:off x="10515600" y="1438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51" name="フローチャート: 判断 350"/>
        <xdr:cNvSpPr/>
      </xdr:nvSpPr>
      <xdr:spPr>
        <a:xfrm>
          <a:off x="10426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142176</xdr:rowOff>
    </xdr:from>
    <xdr:to>
      <xdr:col>50</xdr:col>
      <xdr:colOff>165100</xdr:colOff>
      <xdr:row>85</xdr:row>
      <xdr:rowOff>72326</xdr:rowOff>
    </xdr:to>
    <xdr:sp macro="" textlink="">
      <xdr:nvSpPr>
        <xdr:cNvPr id="352" name="フローチャート: 判断 351"/>
        <xdr:cNvSpPr/>
      </xdr:nvSpPr>
      <xdr:spPr>
        <a:xfrm>
          <a:off x="9588500" y="1454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141796</xdr:rowOff>
    </xdr:from>
    <xdr:to>
      <xdr:col>46</xdr:col>
      <xdr:colOff>38100</xdr:colOff>
      <xdr:row>85</xdr:row>
      <xdr:rowOff>71946</xdr:rowOff>
    </xdr:to>
    <xdr:sp macro="" textlink="">
      <xdr:nvSpPr>
        <xdr:cNvPr id="353" name="フローチャート: 判断 352"/>
        <xdr:cNvSpPr/>
      </xdr:nvSpPr>
      <xdr:spPr>
        <a:xfrm>
          <a:off x="8699500" y="1454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132462</xdr:rowOff>
    </xdr:from>
    <xdr:to>
      <xdr:col>41</xdr:col>
      <xdr:colOff>101600</xdr:colOff>
      <xdr:row>85</xdr:row>
      <xdr:rowOff>62612</xdr:rowOff>
    </xdr:to>
    <xdr:sp macro="" textlink="">
      <xdr:nvSpPr>
        <xdr:cNvPr id="354" name="フローチャート: 判断 353"/>
        <xdr:cNvSpPr/>
      </xdr:nvSpPr>
      <xdr:spPr>
        <a:xfrm>
          <a:off x="7810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125413</xdr:rowOff>
    </xdr:from>
    <xdr:to>
      <xdr:col>36</xdr:col>
      <xdr:colOff>165100</xdr:colOff>
      <xdr:row>85</xdr:row>
      <xdr:rowOff>55563</xdr:rowOff>
    </xdr:to>
    <xdr:sp macro="" textlink="">
      <xdr:nvSpPr>
        <xdr:cNvPr id="355" name="フローチャート: 判断 354"/>
        <xdr:cNvSpPr/>
      </xdr:nvSpPr>
      <xdr:spPr>
        <a:xfrm>
          <a:off x="6921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161607</xdr:rowOff>
    </xdr:from>
    <xdr:to>
      <xdr:col>55</xdr:col>
      <xdr:colOff>50800</xdr:colOff>
      <xdr:row>85</xdr:row>
      <xdr:rowOff>91757</xdr:rowOff>
    </xdr:to>
    <xdr:sp macro="" textlink="">
      <xdr:nvSpPr>
        <xdr:cNvPr id="361" name="楕円 360"/>
        <xdr:cNvSpPr/>
      </xdr:nvSpPr>
      <xdr:spPr>
        <a:xfrm>
          <a:off x="10426700" y="1456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140034</xdr:rowOff>
    </xdr:from>
    <xdr:ext cx="469744" cy="259045"/>
    <xdr:sp macro="" textlink="">
      <xdr:nvSpPr>
        <xdr:cNvPr id="362" name="【公営住宅】&#10;一人当たり面積該当値テキスト"/>
        <xdr:cNvSpPr txBox="1"/>
      </xdr:nvSpPr>
      <xdr:spPr>
        <a:xfrm>
          <a:off x="10515600" y="1454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166370</xdr:rowOff>
    </xdr:from>
    <xdr:to>
      <xdr:col>50</xdr:col>
      <xdr:colOff>165100</xdr:colOff>
      <xdr:row>85</xdr:row>
      <xdr:rowOff>96520</xdr:rowOff>
    </xdr:to>
    <xdr:sp macro="" textlink="">
      <xdr:nvSpPr>
        <xdr:cNvPr id="363" name="楕円 362"/>
        <xdr:cNvSpPr/>
      </xdr:nvSpPr>
      <xdr:spPr>
        <a:xfrm>
          <a:off x="9588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40957</xdr:rowOff>
    </xdr:from>
    <xdr:to>
      <xdr:col>55</xdr:col>
      <xdr:colOff>0</xdr:colOff>
      <xdr:row>85</xdr:row>
      <xdr:rowOff>45720</xdr:rowOff>
    </xdr:to>
    <xdr:cxnSp macro="">
      <xdr:nvCxnSpPr>
        <xdr:cNvPr id="364" name="直線コネクタ 363"/>
        <xdr:cNvCxnSpPr/>
      </xdr:nvCxnSpPr>
      <xdr:spPr>
        <a:xfrm flipV="1">
          <a:off x="9639300" y="14614207"/>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171323</xdr:rowOff>
    </xdr:from>
    <xdr:to>
      <xdr:col>46</xdr:col>
      <xdr:colOff>38100</xdr:colOff>
      <xdr:row>85</xdr:row>
      <xdr:rowOff>101473</xdr:rowOff>
    </xdr:to>
    <xdr:sp macro="" textlink="">
      <xdr:nvSpPr>
        <xdr:cNvPr id="365" name="楕円 364"/>
        <xdr:cNvSpPr/>
      </xdr:nvSpPr>
      <xdr:spPr>
        <a:xfrm>
          <a:off x="86995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45720</xdr:rowOff>
    </xdr:from>
    <xdr:to>
      <xdr:col>50</xdr:col>
      <xdr:colOff>114300</xdr:colOff>
      <xdr:row>85</xdr:row>
      <xdr:rowOff>50673</xdr:rowOff>
    </xdr:to>
    <xdr:cxnSp macro="">
      <xdr:nvCxnSpPr>
        <xdr:cNvPr id="366" name="直線コネクタ 365"/>
        <xdr:cNvCxnSpPr/>
      </xdr:nvCxnSpPr>
      <xdr:spPr>
        <a:xfrm flipV="1">
          <a:off x="8750300" y="1461897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4063</xdr:rowOff>
    </xdr:from>
    <xdr:to>
      <xdr:col>41</xdr:col>
      <xdr:colOff>101600</xdr:colOff>
      <xdr:row>85</xdr:row>
      <xdr:rowOff>105663</xdr:rowOff>
    </xdr:to>
    <xdr:sp macro="" textlink="">
      <xdr:nvSpPr>
        <xdr:cNvPr id="367" name="楕円 366"/>
        <xdr:cNvSpPr/>
      </xdr:nvSpPr>
      <xdr:spPr>
        <a:xfrm>
          <a:off x="7810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50673</xdr:rowOff>
    </xdr:from>
    <xdr:to>
      <xdr:col>45</xdr:col>
      <xdr:colOff>177800</xdr:colOff>
      <xdr:row>85</xdr:row>
      <xdr:rowOff>54863</xdr:rowOff>
    </xdr:to>
    <xdr:cxnSp macro="">
      <xdr:nvCxnSpPr>
        <xdr:cNvPr id="368" name="直線コネクタ 367"/>
        <xdr:cNvCxnSpPr/>
      </xdr:nvCxnSpPr>
      <xdr:spPr>
        <a:xfrm flipV="1">
          <a:off x="7861300" y="1462392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168847</xdr:rowOff>
    </xdr:from>
    <xdr:to>
      <xdr:col>36</xdr:col>
      <xdr:colOff>165100</xdr:colOff>
      <xdr:row>85</xdr:row>
      <xdr:rowOff>98997</xdr:rowOff>
    </xdr:to>
    <xdr:sp macro="" textlink="">
      <xdr:nvSpPr>
        <xdr:cNvPr id="369" name="楕円 368"/>
        <xdr:cNvSpPr/>
      </xdr:nvSpPr>
      <xdr:spPr>
        <a:xfrm>
          <a:off x="6921500" y="145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48197</xdr:rowOff>
    </xdr:from>
    <xdr:to>
      <xdr:col>41</xdr:col>
      <xdr:colOff>50800</xdr:colOff>
      <xdr:row>85</xdr:row>
      <xdr:rowOff>54863</xdr:rowOff>
    </xdr:to>
    <xdr:cxnSp macro="">
      <xdr:nvCxnSpPr>
        <xdr:cNvPr id="370" name="直線コネクタ 369"/>
        <xdr:cNvCxnSpPr/>
      </xdr:nvCxnSpPr>
      <xdr:spPr>
        <a:xfrm>
          <a:off x="6972300" y="14621447"/>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88853</xdr:rowOff>
    </xdr:from>
    <xdr:ext cx="469744" cy="259045"/>
    <xdr:sp macro="" textlink="">
      <xdr:nvSpPr>
        <xdr:cNvPr id="371" name="n_1aveValue【公営住宅】&#10;一人当たり面積"/>
        <xdr:cNvSpPr txBox="1"/>
      </xdr:nvSpPr>
      <xdr:spPr>
        <a:xfrm>
          <a:off x="9391727" y="1431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88473</xdr:rowOff>
    </xdr:from>
    <xdr:ext cx="469744" cy="259045"/>
    <xdr:sp macro="" textlink="">
      <xdr:nvSpPr>
        <xdr:cNvPr id="372" name="n_2aveValue【公営住宅】&#10;一人当たり面積"/>
        <xdr:cNvSpPr txBox="1"/>
      </xdr:nvSpPr>
      <xdr:spPr>
        <a:xfrm>
          <a:off x="8515427" y="1431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79139</xdr:rowOff>
    </xdr:from>
    <xdr:ext cx="469744" cy="259045"/>
    <xdr:sp macro="" textlink="">
      <xdr:nvSpPr>
        <xdr:cNvPr id="373" name="n_3aveValue【公営住宅】&#10;一人当たり面積"/>
        <xdr:cNvSpPr txBox="1"/>
      </xdr:nvSpPr>
      <xdr:spPr>
        <a:xfrm>
          <a:off x="7626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72090</xdr:rowOff>
    </xdr:from>
    <xdr:ext cx="469744" cy="259045"/>
    <xdr:sp macro="" textlink="">
      <xdr:nvSpPr>
        <xdr:cNvPr id="374" name="n_4aveValue【公営住宅】&#10;一人当たり面積"/>
        <xdr:cNvSpPr txBox="1"/>
      </xdr:nvSpPr>
      <xdr:spPr>
        <a:xfrm>
          <a:off x="6737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87647</xdr:rowOff>
    </xdr:from>
    <xdr:ext cx="469744" cy="259045"/>
    <xdr:sp macro="" textlink="">
      <xdr:nvSpPr>
        <xdr:cNvPr id="375" name="n_1mainValue【公営住宅】&#10;一人当たり面積"/>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92600</xdr:rowOff>
    </xdr:from>
    <xdr:ext cx="469744" cy="259045"/>
    <xdr:sp macro="" textlink="">
      <xdr:nvSpPr>
        <xdr:cNvPr id="376" name="n_2mainValue【公営住宅】&#10;一人当たり面積"/>
        <xdr:cNvSpPr txBox="1"/>
      </xdr:nvSpPr>
      <xdr:spPr>
        <a:xfrm>
          <a:off x="8515427" y="146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96790</xdr:rowOff>
    </xdr:from>
    <xdr:ext cx="469744" cy="259045"/>
    <xdr:sp macro="" textlink="">
      <xdr:nvSpPr>
        <xdr:cNvPr id="377" name="n_3mainValue【公営住宅】&#10;一人当たり面積"/>
        <xdr:cNvSpPr txBox="1"/>
      </xdr:nvSpPr>
      <xdr:spPr>
        <a:xfrm>
          <a:off x="7626427" y="146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90124</xdr:rowOff>
    </xdr:from>
    <xdr:ext cx="469744" cy="259045"/>
    <xdr:sp macro="" textlink="">
      <xdr:nvSpPr>
        <xdr:cNvPr id="378" name="n_4mainValue【公営住宅】&#10;一人当たり面積"/>
        <xdr:cNvSpPr txBox="1"/>
      </xdr:nvSpPr>
      <xdr:spPr>
        <a:xfrm>
          <a:off x="6737427" y="1466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152400</xdr:rowOff>
    </xdr:from>
    <xdr:to>
      <xdr:col>24</xdr:col>
      <xdr:colOff>62865</xdr:colOff>
      <xdr:row>107</xdr:row>
      <xdr:rowOff>106680</xdr:rowOff>
    </xdr:to>
    <xdr:cxnSp macro="">
      <xdr:nvCxnSpPr>
        <xdr:cNvPr id="403" name="直線コネクタ 402"/>
        <xdr:cNvCxnSpPr/>
      </xdr:nvCxnSpPr>
      <xdr:spPr>
        <a:xfrm flipV="1">
          <a:off x="4634865" y="172974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404" name="【港湾・漁港】&#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405" name="直線コネクタ 404"/>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99077</xdr:rowOff>
    </xdr:from>
    <xdr:ext cx="405111" cy="259045"/>
    <xdr:sp macro="" textlink="">
      <xdr:nvSpPr>
        <xdr:cNvPr id="406" name="【港湾・漁港】&#10;有形固定資産減価償却率最大値テキスト"/>
        <xdr:cNvSpPr txBox="1"/>
      </xdr:nvSpPr>
      <xdr:spPr>
        <a:xfrm>
          <a:off x="4673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152400</xdr:rowOff>
    </xdr:from>
    <xdr:to>
      <xdr:col>24</xdr:col>
      <xdr:colOff>152400</xdr:colOff>
      <xdr:row>100</xdr:row>
      <xdr:rowOff>152400</xdr:rowOff>
    </xdr:to>
    <xdr:cxnSp macro="">
      <xdr:nvCxnSpPr>
        <xdr:cNvPr id="407" name="直線コネクタ 406"/>
        <xdr:cNvCxnSpPr/>
      </xdr:nvCxnSpPr>
      <xdr:spPr>
        <a:xfrm>
          <a:off x="4546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80027</xdr:rowOff>
    </xdr:from>
    <xdr:ext cx="405111" cy="259045"/>
    <xdr:sp macro="" textlink="">
      <xdr:nvSpPr>
        <xdr:cNvPr id="408" name="【港湾・漁港】&#10;有形固定資産減価償却率平均値テキスト"/>
        <xdr:cNvSpPr txBox="1"/>
      </xdr:nvSpPr>
      <xdr:spPr>
        <a:xfrm>
          <a:off x="4673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409" name="フローチャート: 判断 408"/>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78739</xdr:rowOff>
    </xdr:from>
    <xdr:to>
      <xdr:col>20</xdr:col>
      <xdr:colOff>38100</xdr:colOff>
      <xdr:row>105</xdr:row>
      <xdr:rowOff>8889</xdr:rowOff>
    </xdr:to>
    <xdr:sp macro="" textlink="">
      <xdr:nvSpPr>
        <xdr:cNvPr id="410" name="フローチャート: 判断 409"/>
        <xdr:cNvSpPr/>
      </xdr:nvSpPr>
      <xdr:spPr>
        <a:xfrm>
          <a:off x="3746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1" name="フローチャート: 判断 410"/>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412" name="フローチャート: 判断 411"/>
        <xdr:cNvSpPr/>
      </xdr:nvSpPr>
      <xdr:spPr>
        <a:xfrm>
          <a:off x="1968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13" name="フローチャート: 判断 412"/>
        <xdr:cNvSpPr/>
      </xdr:nvSpPr>
      <xdr:spPr>
        <a:xfrm>
          <a:off x="1079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19" name="楕円 418"/>
        <xdr:cNvSpPr/>
      </xdr:nvSpPr>
      <xdr:spPr>
        <a:xfrm>
          <a:off x="4584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151147</xdr:rowOff>
    </xdr:from>
    <xdr:ext cx="405111" cy="259045"/>
    <xdr:sp macro="" textlink="">
      <xdr:nvSpPr>
        <xdr:cNvPr id="420" name="【港湾・漁港】&#10;有形固定資産減価償却率該当値テキスト"/>
        <xdr:cNvSpPr txBox="1"/>
      </xdr:nvSpPr>
      <xdr:spPr>
        <a:xfrm>
          <a:off x="4673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97789</xdr:rowOff>
    </xdr:from>
    <xdr:to>
      <xdr:col>20</xdr:col>
      <xdr:colOff>38100</xdr:colOff>
      <xdr:row>104</xdr:row>
      <xdr:rowOff>27939</xdr:rowOff>
    </xdr:to>
    <xdr:sp macro="" textlink="">
      <xdr:nvSpPr>
        <xdr:cNvPr id="421" name="楕円 420"/>
        <xdr:cNvSpPr/>
      </xdr:nvSpPr>
      <xdr:spPr>
        <a:xfrm>
          <a:off x="3746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148589</xdr:rowOff>
    </xdr:from>
    <xdr:to>
      <xdr:col>24</xdr:col>
      <xdr:colOff>63500</xdr:colOff>
      <xdr:row>104</xdr:row>
      <xdr:rowOff>7620</xdr:rowOff>
    </xdr:to>
    <xdr:cxnSp macro="">
      <xdr:nvCxnSpPr>
        <xdr:cNvPr id="422" name="直線コネクタ 421"/>
        <xdr:cNvCxnSpPr/>
      </xdr:nvCxnSpPr>
      <xdr:spPr>
        <a:xfrm>
          <a:off x="3797300" y="178079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61595</xdr:rowOff>
    </xdr:from>
    <xdr:to>
      <xdr:col>15</xdr:col>
      <xdr:colOff>101600</xdr:colOff>
      <xdr:row>103</xdr:row>
      <xdr:rowOff>163195</xdr:rowOff>
    </xdr:to>
    <xdr:sp macro="" textlink="">
      <xdr:nvSpPr>
        <xdr:cNvPr id="423" name="楕円 422"/>
        <xdr:cNvSpPr/>
      </xdr:nvSpPr>
      <xdr:spPr>
        <a:xfrm>
          <a:off x="2857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112395</xdr:rowOff>
    </xdr:from>
    <xdr:to>
      <xdr:col>19</xdr:col>
      <xdr:colOff>177800</xdr:colOff>
      <xdr:row>103</xdr:row>
      <xdr:rowOff>148589</xdr:rowOff>
    </xdr:to>
    <xdr:cxnSp macro="">
      <xdr:nvCxnSpPr>
        <xdr:cNvPr id="424" name="直線コネクタ 423"/>
        <xdr:cNvCxnSpPr/>
      </xdr:nvCxnSpPr>
      <xdr:spPr>
        <a:xfrm>
          <a:off x="2908300" y="177717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25" name="楕円 424"/>
        <xdr:cNvSpPr/>
      </xdr:nvSpPr>
      <xdr:spPr>
        <a:xfrm>
          <a:off x="1968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80011</xdr:rowOff>
    </xdr:from>
    <xdr:to>
      <xdr:col>15</xdr:col>
      <xdr:colOff>50800</xdr:colOff>
      <xdr:row>103</xdr:row>
      <xdr:rowOff>112395</xdr:rowOff>
    </xdr:to>
    <xdr:cxnSp macro="">
      <xdr:nvCxnSpPr>
        <xdr:cNvPr id="426" name="直線コネクタ 425"/>
        <xdr:cNvCxnSpPr/>
      </xdr:nvCxnSpPr>
      <xdr:spPr>
        <a:xfrm>
          <a:off x="2019300" y="177393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27" name="楕円 426"/>
        <xdr:cNvSpPr/>
      </xdr:nvSpPr>
      <xdr:spPr>
        <a:xfrm>
          <a:off x="1079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45720</xdr:rowOff>
    </xdr:from>
    <xdr:to>
      <xdr:col>10</xdr:col>
      <xdr:colOff>114300</xdr:colOff>
      <xdr:row>103</xdr:row>
      <xdr:rowOff>80011</xdr:rowOff>
    </xdr:to>
    <xdr:cxnSp macro="">
      <xdr:nvCxnSpPr>
        <xdr:cNvPr id="428" name="直線コネクタ 427"/>
        <xdr:cNvCxnSpPr/>
      </xdr:nvCxnSpPr>
      <xdr:spPr>
        <a:xfrm>
          <a:off x="1130300" y="17705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xdr:rowOff>
    </xdr:from>
    <xdr:ext cx="405111" cy="259045"/>
    <xdr:sp macro="" textlink="">
      <xdr:nvSpPr>
        <xdr:cNvPr id="429" name="n_1aveValue【港湾・漁港】&#10;有形固定資産減価償却率"/>
        <xdr:cNvSpPr txBox="1"/>
      </xdr:nvSpPr>
      <xdr:spPr>
        <a:xfrm>
          <a:off x="3582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30" name="n_2aveValue【港湾・漁港】&#10;有形固定資産減価償却率"/>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135272</xdr:rowOff>
    </xdr:from>
    <xdr:ext cx="405111" cy="259045"/>
    <xdr:sp macro="" textlink="">
      <xdr:nvSpPr>
        <xdr:cNvPr id="431" name="n_3aveValue【港湾・漁港】&#10;有形固定資産減価償却率"/>
        <xdr:cNvSpPr txBox="1"/>
      </xdr:nvSpPr>
      <xdr:spPr>
        <a:xfrm>
          <a:off x="1816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140988</xdr:rowOff>
    </xdr:from>
    <xdr:ext cx="405111" cy="259045"/>
    <xdr:sp macro="" textlink="">
      <xdr:nvSpPr>
        <xdr:cNvPr id="432" name="n_4aveValue【港湾・漁港】&#10;有形固定資産減価償却率"/>
        <xdr:cNvSpPr txBox="1"/>
      </xdr:nvSpPr>
      <xdr:spPr>
        <a:xfrm>
          <a:off x="927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44466</xdr:rowOff>
    </xdr:from>
    <xdr:ext cx="405111" cy="259045"/>
    <xdr:sp macro="" textlink="">
      <xdr:nvSpPr>
        <xdr:cNvPr id="433" name="n_1mainValue【港湾・漁港】&#10;有形固定資産減価償却率"/>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8272</xdr:rowOff>
    </xdr:from>
    <xdr:ext cx="405111" cy="259045"/>
    <xdr:sp macro="" textlink="">
      <xdr:nvSpPr>
        <xdr:cNvPr id="434" name="n_2mainValue【港湾・漁港】&#10;有形固定資産減価償却率"/>
        <xdr:cNvSpPr txBox="1"/>
      </xdr:nvSpPr>
      <xdr:spPr>
        <a:xfrm>
          <a:off x="2705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5" name="n_3mainValue【港湾・漁港】&#10;有形固定資産減価償却率"/>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6" name="n_4mainValue【港湾・漁港】&#10;有形固定資産減価償却率"/>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140317</xdr:rowOff>
    </xdr:from>
    <xdr:to>
      <xdr:col>54</xdr:col>
      <xdr:colOff>189865</xdr:colOff>
      <xdr:row>108</xdr:row>
      <xdr:rowOff>76126</xdr:rowOff>
    </xdr:to>
    <xdr:cxnSp macro="">
      <xdr:nvCxnSpPr>
        <xdr:cNvPr id="458" name="直線コネクタ 457"/>
        <xdr:cNvCxnSpPr/>
      </xdr:nvCxnSpPr>
      <xdr:spPr>
        <a:xfrm flipV="1">
          <a:off x="10476865" y="17456767"/>
          <a:ext cx="0" cy="113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86994</xdr:rowOff>
    </xdr:from>
    <xdr:ext cx="690189" cy="259045"/>
    <xdr:sp macro="" textlink="">
      <xdr:nvSpPr>
        <xdr:cNvPr id="461" name="【港湾・漁港】&#10;一人当たり有形固定資産（償却資産）額最大値テキスト"/>
        <xdr:cNvSpPr txBox="1"/>
      </xdr:nvSpPr>
      <xdr:spPr>
        <a:xfrm>
          <a:off x="10515600" y="172319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140317</xdr:rowOff>
    </xdr:from>
    <xdr:to>
      <xdr:col>55</xdr:col>
      <xdr:colOff>88900</xdr:colOff>
      <xdr:row>101</xdr:row>
      <xdr:rowOff>140317</xdr:rowOff>
    </xdr:to>
    <xdr:cxnSp macro="">
      <xdr:nvCxnSpPr>
        <xdr:cNvPr id="462" name="直線コネクタ 461"/>
        <xdr:cNvCxnSpPr/>
      </xdr:nvCxnSpPr>
      <xdr:spPr>
        <a:xfrm>
          <a:off x="10388600" y="17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95683</xdr:rowOff>
    </xdr:from>
    <xdr:ext cx="599010" cy="259045"/>
    <xdr:sp macro="" textlink="">
      <xdr:nvSpPr>
        <xdr:cNvPr id="463" name="【港湾・漁港】&#10;一人当たり有形固定資産（償却資産）額平均値テキスト"/>
        <xdr:cNvSpPr txBox="1"/>
      </xdr:nvSpPr>
      <xdr:spPr>
        <a:xfrm>
          <a:off x="10515600" y="18269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117256</xdr:rowOff>
    </xdr:from>
    <xdr:to>
      <xdr:col>55</xdr:col>
      <xdr:colOff>50800</xdr:colOff>
      <xdr:row>107</xdr:row>
      <xdr:rowOff>47406</xdr:rowOff>
    </xdr:to>
    <xdr:sp macro="" textlink="">
      <xdr:nvSpPr>
        <xdr:cNvPr id="464" name="フローチャート: 判断 463"/>
        <xdr:cNvSpPr/>
      </xdr:nvSpPr>
      <xdr:spPr>
        <a:xfrm>
          <a:off x="10426700" y="1829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138379</xdr:rowOff>
    </xdr:from>
    <xdr:to>
      <xdr:col>50</xdr:col>
      <xdr:colOff>165100</xdr:colOff>
      <xdr:row>107</xdr:row>
      <xdr:rowOff>68529</xdr:rowOff>
    </xdr:to>
    <xdr:sp macro="" textlink="">
      <xdr:nvSpPr>
        <xdr:cNvPr id="465" name="フローチャート: 判断 464"/>
        <xdr:cNvSpPr/>
      </xdr:nvSpPr>
      <xdr:spPr>
        <a:xfrm>
          <a:off x="95885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144831</xdr:rowOff>
    </xdr:from>
    <xdr:to>
      <xdr:col>46</xdr:col>
      <xdr:colOff>38100</xdr:colOff>
      <xdr:row>107</xdr:row>
      <xdr:rowOff>74981</xdr:rowOff>
    </xdr:to>
    <xdr:sp macro="" textlink="">
      <xdr:nvSpPr>
        <xdr:cNvPr id="466" name="フローチャート: 判断 465"/>
        <xdr:cNvSpPr/>
      </xdr:nvSpPr>
      <xdr:spPr>
        <a:xfrm>
          <a:off x="8699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142858</xdr:rowOff>
    </xdr:from>
    <xdr:to>
      <xdr:col>41</xdr:col>
      <xdr:colOff>101600</xdr:colOff>
      <xdr:row>107</xdr:row>
      <xdr:rowOff>73008</xdr:rowOff>
    </xdr:to>
    <xdr:sp macro="" textlink="">
      <xdr:nvSpPr>
        <xdr:cNvPr id="467" name="フローチャート: 判断 466"/>
        <xdr:cNvSpPr/>
      </xdr:nvSpPr>
      <xdr:spPr>
        <a:xfrm>
          <a:off x="7810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103428</xdr:rowOff>
    </xdr:from>
    <xdr:to>
      <xdr:col>36</xdr:col>
      <xdr:colOff>165100</xdr:colOff>
      <xdr:row>107</xdr:row>
      <xdr:rowOff>33578</xdr:rowOff>
    </xdr:to>
    <xdr:sp macro="" textlink="">
      <xdr:nvSpPr>
        <xdr:cNvPr id="468" name="フローチャート: 判断 467"/>
        <xdr:cNvSpPr/>
      </xdr:nvSpPr>
      <xdr:spPr>
        <a:xfrm>
          <a:off x="6921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61371</xdr:rowOff>
    </xdr:from>
    <xdr:to>
      <xdr:col>55</xdr:col>
      <xdr:colOff>50800</xdr:colOff>
      <xdr:row>106</xdr:row>
      <xdr:rowOff>162971</xdr:rowOff>
    </xdr:to>
    <xdr:sp macro="" textlink="">
      <xdr:nvSpPr>
        <xdr:cNvPr id="474" name="楕円 473"/>
        <xdr:cNvSpPr/>
      </xdr:nvSpPr>
      <xdr:spPr>
        <a:xfrm>
          <a:off x="10426700" y="1823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84248</xdr:rowOff>
    </xdr:from>
    <xdr:ext cx="599010" cy="259045"/>
    <xdr:sp macro="" textlink="">
      <xdr:nvSpPr>
        <xdr:cNvPr id="475" name="【港湾・漁港】&#10;一人当たり有形固定資産（償却資産）額該当値テキスト"/>
        <xdr:cNvSpPr txBox="1"/>
      </xdr:nvSpPr>
      <xdr:spPr>
        <a:xfrm>
          <a:off x="10515600" y="1808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68791</xdr:rowOff>
    </xdr:from>
    <xdr:to>
      <xdr:col>50</xdr:col>
      <xdr:colOff>165100</xdr:colOff>
      <xdr:row>106</xdr:row>
      <xdr:rowOff>170391</xdr:rowOff>
    </xdr:to>
    <xdr:sp macro="" textlink="">
      <xdr:nvSpPr>
        <xdr:cNvPr id="476" name="楕円 475"/>
        <xdr:cNvSpPr/>
      </xdr:nvSpPr>
      <xdr:spPr>
        <a:xfrm>
          <a:off x="9588500" y="182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112171</xdr:rowOff>
    </xdr:from>
    <xdr:to>
      <xdr:col>55</xdr:col>
      <xdr:colOff>0</xdr:colOff>
      <xdr:row>106</xdr:row>
      <xdr:rowOff>119591</xdr:rowOff>
    </xdr:to>
    <xdr:cxnSp macro="">
      <xdr:nvCxnSpPr>
        <xdr:cNvPr id="477" name="直線コネクタ 476"/>
        <xdr:cNvCxnSpPr/>
      </xdr:nvCxnSpPr>
      <xdr:spPr>
        <a:xfrm flipV="1">
          <a:off x="9639300" y="18285871"/>
          <a:ext cx="838200" cy="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75543</xdr:rowOff>
    </xdr:from>
    <xdr:to>
      <xdr:col>46</xdr:col>
      <xdr:colOff>38100</xdr:colOff>
      <xdr:row>107</xdr:row>
      <xdr:rowOff>5693</xdr:rowOff>
    </xdr:to>
    <xdr:sp macro="" textlink="">
      <xdr:nvSpPr>
        <xdr:cNvPr id="478" name="楕円 477"/>
        <xdr:cNvSpPr/>
      </xdr:nvSpPr>
      <xdr:spPr>
        <a:xfrm>
          <a:off x="8699500" y="182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119591</xdr:rowOff>
    </xdr:from>
    <xdr:to>
      <xdr:col>50</xdr:col>
      <xdr:colOff>114300</xdr:colOff>
      <xdr:row>106</xdr:row>
      <xdr:rowOff>126343</xdr:rowOff>
    </xdr:to>
    <xdr:cxnSp macro="">
      <xdr:nvCxnSpPr>
        <xdr:cNvPr id="479" name="直線コネクタ 478"/>
        <xdr:cNvCxnSpPr/>
      </xdr:nvCxnSpPr>
      <xdr:spPr>
        <a:xfrm flipV="1">
          <a:off x="8750300" y="18293291"/>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82843</xdr:rowOff>
    </xdr:from>
    <xdr:to>
      <xdr:col>41</xdr:col>
      <xdr:colOff>101600</xdr:colOff>
      <xdr:row>107</xdr:row>
      <xdr:rowOff>12993</xdr:rowOff>
    </xdr:to>
    <xdr:sp macro="" textlink="">
      <xdr:nvSpPr>
        <xdr:cNvPr id="480" name="楕円 479"/>
        <xdr:cNvSpPr/>
      </xdr:nvSpPr>
      <xdr:spPr>
        <a:xfrm>
          <a:off x="7810500" y="182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126343</xdr:rowOff>
    </xdr:from>
    <xdr:to>
      <xdr:col>45</xdr:col>
      <xdr:colOff>177800</xdr:colOff>
      <xdr:row>106</xdr:row>
      <xdr:rowOff>133643</xdr:rowOff>
    </xdr:to>
    <xdr:cxnSp macro="">
      <xdr:nvCxnSpPr>
        <xdr:cNvPr id="481" name="直線コネクタ 480"/>
        <xdr:cNvCxnSpPr/>
      </xdr:nvCxnSpPr>
      <xdr:spPr>
        <a:xfrm flipV="1">
          <a:off x="7861300" y="18300043"/>
          <a:ext cx="889000" cy="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88950</xdr:rowOff>
    </xdr:from>
    <xdr:to>
      <xdr:col>36</xdr:col>
      <xdr:colOff>165100</xdr:colOff>
      <xdr:row>107</xdr:row>
      <xdr:rowOff>19100</xdr:rowOff>
    </xdr:to>
    <xdr:sp macro="" textlink="">
      <xdr:nvSpPr>
        <xdr:cNvPr id="482" name="楕円 481"/>
        <xdr:cNvSpPr/>
      </xdr:nvSpPr>
      <xdr:spPr>
        <a:xfrm>
          <a:off x="6921500" y="182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133643</xdr:rowOff>
    </xdr:from>
    <xdr:to>
      <xdr:col>41</xdr:col>
      <xdr:colOff>50800</xdr:colOff>
      <xdr:row>106</xdr:row>
      <xdr:rowOff>139750</xdr:rowOff>
    </xdr:to>
    <xdr:cxnSp macro="">
      <xdr:nvCxnSpPr>
        <xdr:cNvPr id="483" name="直線コネクタ 482"/>
        <xdr:cNvCxnSpPr/>
      </xdr:nvCxnSpPr>
      <xdr:spPr>
        <a:xfrm flipV="1">
          <a:off x="6972300" y="18307343"/>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59656</xdr:rowOff>
    </xdr:from>
    <xdr:ext cx="599010" cy="259045"/>
    <xdr:sp macro="" textlink="">
      <xdr:nvSpPr>
        <xdr:cNvPr id="484" name="n_1aveValue【港湾・漁港】&#10;一人当たり有形固定資産（償却資産）額"/>
        <xdr:cNvSpPr txBox="1"/>
      </xdr:nvSpPr>
      <xdr:spPr>
        <a:xfrm>
          <a:off x="9327095" y="1840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66108</xdr:rowOff>
    </xdr:from>
    <xdr:ext cx="599010" cy="259045"/>
    <xdr:sp macro="" textlink="">
      <xdr:nvSpPr>
        <xdr:cNvPr id="485" name="n_2aveValue【港湾・漁港】&#10;一人当たり有形固定資産（償却資産）額"/>
        <xdr:cNvSpPr txBox="1"/>
      </xdr:nvSpPr>
      <xdr:spPr>
        <a:xfrm>
          <a:off x="8450795" y="184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64135</xdr:rowOff>
    </xdr:from>
    <xdr:ext cx="599010" cy="259045"/>
    <xdr:sp macro="" textlink="">
      <xdr:nvSpPr>
        <xdr:cNvPr id="486" name="n_3aveValue【港湾・漁港】&#10;一人当たり有形固定資産（償却資産）額"/>
        <xdr:cNvSpPr txBox="1"/>
      </xdr:nvSpPr>
      <xdr:spPr>
        <a:xfrm>
          <a:off x="75617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24705</xdr:rowOff>
    </xdr:from>
    <xdr:ext cx="599010" cy="259045"/>
    <xdr:sp macro="" textlink="">
      <xdr:nvSpPr>
        <xdr:cNvPr id="487" name="n_4aveValue【港湾・漁港】&#10;一人当たり有形固定資産（償却資産）額"/>
        <xdr:cNvSpPr txBox="1"/>
      </xdr:nvSpPr>
      <xdr:spPr>
        <a:xfrm>
          <a:off x="66727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15468</xdr:rowOff>
    </xdr:from>
    <xdr:ext cx="599010" cy="259045"/>
    <xdr:sp macro="" textlink="">
      <xdr:nvSpPr>
        <xdr:cNvPr id="488" name="n_1mainValue【港湾・漁港】&#10;一人当たり有形固定資産（償却資産）額"/>
        <xdr:cNvSpPr txBox="1"/>
      </xdr:nvSpPr>
      <xdr:spPr>
        <a:xfrm>
          <a:off x="9327095" y="1801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22220</xdr:rowOff>
    </xdr:from>
    <xdr:ext cx="599010" cy="259045"/>
    <xdr:sp macro="" textlink="">
      <xdr:nvSpPr>
        <xdr:cNvPr id="489" name="n_2mainValue【港湾・漁港】&#10;一人当たり有形固定資産（償却資産）額"/>
        <xdr:cNvSpPr txBox="1"/>
      </xdr:nvSpPr>
      <xdr:spPr>
        <a:xfrm>
          <a:off x="8450795" y="1802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29520</xdr:rowOff>
    </xdr:from>
    <xdr:ext cx="599010" cy="259045"/>
    <xdr:sp macro="" textlink="">
      <xdr:nvSpPr>
        <xdr:cNvPr id="490" name="n_3mainValue【港湾・漁港】&#10;一人当たり有形固定資産（償却資産）額"/>
        <xdr:cNvSpPr txBox="1"/>
      </xdr:nvSpPr>
      <xdr:spPr>
        <a:xfrm>
          <a:off x="7561795" y="1803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35627</xdr:rowOff>
    </xdr:from>
    <xdr:ext cx="599010" cy="259045"/>
    <xdr:sp macro="" textlink="">
      <xdr:nvSpPr>
        <xdr:cNvPr id="491" name="n_4mainValue【港湾・漁港】&#10;一人当たり有形固定資産（償却資産）額"/>
        <xdr:cNvSpPr txBox="1"/>
      </xdr:nvSpPr>
      <xdr:spPr>
        <a:xfrm>
          <a:off x="6672795" y="1803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170906</xdr:rowOff>
    </xdr:from>
    <xdr:to>
      <xdr:col>85</xdr:col>
      <xdr:colOff>126364</xdr:colOff>
      <xdr:row>42</xdr:row>
      <xdr:rowOff>92528</xdr:rowOff>
    </xdr:to>
    <xdr:cxnSp macro="">
      <xdr:nvCxnSpPr>
        <xdr:cNvPr id="517" name="直線コネクタ 516"/>
        <xdr:cNvCxnSpPr/>
      </xdr:nvCxnSpPr>
      <xdr:spPr>
        <a:xfrm flipV="1">
          <a:off x="16318864" y="5828756"/>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117583</xdr:rowOff>
    </xdr:from>
    <xdr:ext cx="405111" cy="259045"/>
    <xdr:sp macro="" textlink="">
      <xdr:nvSpPr>
        <xdr:cNvPr id="520" name="【認定こども園・幼稚園・保育所】&#10;有形固定資産減価償却率最大値テキスト"/>
        <xdr:cNvSpPr txBox="1"/>
      </xdr:nvSpPr>
      <xdr:spPr>
        <a:xfrm>
          <a:off x="16357600" y="560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170906</xdr:rowOff>
    </xdr:from>
    <xdr:to>
      <xdr:col>86</xdr:col>
      <xdr:colOff>25400</xdr:colOff>
      <xdr:row>33</xdr:row>
      <xdr:rowOff>170906</xdr:rowOff>
    </xdr:to>
    <xdr:cxnSp macro="">
      <xdr:nvCxnSpPr>
        <xdr:cNvPr id="521" name="直線コネクタ 520"/>
        <xdr:cNvCxnSpPr/>
      </xdr:nvCxnSpPr>
      <xdr:spPr>
        <a:xfrm>
          <a:off x="16230600" y="58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7093</xdr:rowOff>
    </xdr:from>
    <xdr:ext cx="405111" cy="259045"/>
    <xdr:sp macro="" textlink="">
      <xdr:nvSpPr>
        <xdr:cNvPr id="522" name="【認定こども園・幼稚園・保育所】&#10;有形固定資産減価償却率平均値テキスト"/>
        <xdr:cNvSpPr txBox="1"/>
      </xdr:nvSpPr>
      <xdr:spPr>
        <a:xfrm>
          <a:off x="16357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523" name="フローチャート: 判断 522"/>
        <xdr:cNvSpPr/>
      </xdr:nvSpPr>
      <xdr:spPr>
        <a:xfrm>
          <a:off x="16268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25" name="フローチャート: 判断 524"/>
        <xdr:cNvSpPr/>
      </xdr:nvSpPr>
      <xdr:spPr>
        <a:xfrm>
          <a:off x="145415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40096</xdr:rowOff>
    </xdr:from>
    <xdr:to>
      <xdr:col>72</xdr:col>
      <xdr:colOff>38100</xdr:colOff>
      <xdr:row>38</xdr:row>
      <xdr:rowOff>141696</xdr:rowOff>
    </xdr:to>
    <xdr:sp macro="" textlink="">
      <xdr:nvSpPr>
        <xdr:cNvPr id="526" name="フローチャート: 判断 525"/>
        <xdr:cNvSpPr/>
      </xdr:nvSpPr>
      <xdr:spPr>
        <a:xfrm>
          <a:off x="13652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159294</xdr:rowOff>
    </xdr:from>
    <xdr:to>
      <xdr:col>67</xdr:col>
      <xdr:colOff>101600</xdr:colOff>
      <xdr:row>38</xdr:row>
      <xdr:rowOff>89444</xdr:rowOff>
    </xdr:to>
    <xdr:sp macro="" textlink="">
      <xdr:nvSpPr>
        <xdr:cNvPr id="527" name="フローチャート: 判断 526"/>
        <xdr:cNvSpPr/>
      </xdr:nvSpPr>
      <xdr:spPr>
        <a:xfrm>
          <a:off x="12763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7439</xdr:rowOff>
    </xdr:from>
    <xdr:to>
      <xdr:col>85</xdr:col>
      <xdr:colOff>177800</xdr:colOff>
      <xdr:row>36</xdr:row>
      <xdr:rowOff>109039</xdr:rowOff>
    </xdr:to>
    <xdr:sp macro="" textlink="">
      <xdr:nvSpPr>
        <xdr:cNvPr id="533" name="楕円 532"/>
        <xdr:cNvSpPr/>
      </xdr:nvSpPr>
      <xdr:spPr>
        <a:xfrm>
          <a:off x="16268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30316</xdr:rowOff>
    </xdr:from>
    <xdr:ext cx="405111" cy="259045"/>
    <xdr:sp macro="" textlink="">
      <xdr:nvSpPr>
        <xdr:cNvPr id="534" name="【認定こども園・幼稚園・保育所】&#10;有形固定資産減価償却率該当値テキスト"/>
        <xdr:cNvSpPr txBox="1"/>
      </xdr:nvSpPr>
      <xdr:spPr>
        <a:xfrm>
          <a:off x="16357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144599</xdr:rowOff>
    </xdr:from>
    <xdr:to>
      <xdr:col>81</xdr:col>
      <xdr:colOff>101600</xdr:colOff>
      <xdr:row>36</xdr:row>
      <xdr:rowOff>74749</xdr:rowOff>
    </xdr:to>
    <xdr:sp macro="" textlink="">
      <xdr:nvSpPr>
        <xdr:cNvPr id="535" name="楕円 534"/>
        <xdr:cNvSpPr/>
      </xdr:nvSpPr>
      <xdr:spPr>
        <a:xfrm>
          <a:off x="15430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23949</xdr:rowOff>
    </xdr:from>
    <xdr:to>
      <xdr:col>85</xdr:col>
      <xdr:colOff>127000</xdr:colOff>
      <xdr:row>36</xdr:row>
      <xdr:rowOff>58239</xdr:rowOff>
    </xdr:to>
    <xdr:cxnSp macro="">
      <xdr:nvCxnSpPr>
        <xdr:cNvPr id="536" name="直線コネクタ 535"/>
        <xdr:cNvCxnSpPr/>
      </xdr:nvCxnSpPr>
      <xdr:spPr>
        <a:xfrm>
          <a:off x="15481300" y="619614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7439</xdr:rowOff>
    </xdr:from>
    <xdr:to>
      <xdr:col>76</xdr:col>
      <xdr:colOff>165100</xdr:colOff>
      <xdr:row>36</xdr:row>
      <xdr:rowOff>109039</xdr:rowOff>
    </xdr:to>
    <xdr:sp macro="" textlink="">
      <xdr:nvSpPr>
        <xdr:cNvPr id="537" name="楕円 536"/>
        <xdr:cNvSpPr/>
      </xdr:nvSpPr>
      <xdr:spPr>
        <a:xfrm>
          <a:off x="14541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23949</xdr:rowOff>
    </xdr:from>
    <xdr:to>
      <xdr:col>81</xdr:col>
      <xdr:colOff>50800</xdr:colOff>
      <xdr:row>36</xdr:row>
      <xdr:rowOff>58239</xdr:rowOff>
    </xdr:to>
    <xdr:cxnSp macro="">
      <xdr:nvCxnSpPr>
        <xdr:cNvPr id="538" name="直線コネクタ 537"/>
        <xdr:cNvCxnSpPr/>
      </xdr:nvCxnSpPr>
      <xdr:spPr>
        <a:xfrm flipV="1">
          <a:off x="14592300" y="619614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40096</xdr:rowOff>
    </xdr:from>
    <xdr:to>
      <xdr:col>72</xdr:col>
      <xdr:colOff>38100</xdr:colOff>
      <xdr:row>36</xdr:row>
      <xdr:rowOff>141696</xdr:rowOff>
    </xdr:to>
    <xdr:sp macro="" textlink="">
      <xdr:nvSpPr>
        <xdr:cNvPr id="539" name="楕円 538"/>
        <xdr:cNvSpPr/>
      </xdr:nvSpPr>
      <xdr:spPr>
        <a:xfrm>
          <a:off x="13652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58239</xdr:rowOff>
    </xdr:from>
    <xdr:to>
      <xdr:col>76</xdr:col>
      <xdr:colOff>114300</xdr:colOff>
      <xdr:row>36</xdr:row>
      <xdr:rowOff>90896</xdr:rowOff>
    </xdr:to>
    <xdr:cxnSp macro="">
      <xdr:nvCxnSpPr>
        <xdr:cNvPr id="540" name="直線コネクタ 539"/>
        <xdr:cNvCxnSpPr/>
      </xdr:nvCxnSpPr>
      <xdr:spPr>
        <a:xfrm flipV="1">
          <a:off x="13703300" y="62304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5806</xdr:rowOff>
    </xdr:from>
    <xdr:to>
      <xdr:col>67</xdr:col>
      <xdr:colOff>101600</xdr:colOff>
      <xdr:row>36</xdr:row>
      <xdr:rowOff>107406</xdr:rowOff>
    </xdr:to>
    <xdr:sp macro="" textlink="">
      <xdr:nvSpPr>
        <xdr:cNvPr id="541" name="楕円 540"/>
        <xdr:cNvSpPr/>
      </xdr:nvSpPr>
      <xdr:spPr>
        <a:xfrm>
          <a:off x="12763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56606</xdr:rowOff>
    </xdr:from>
    <xdr:to>
      <xdr:col>71</xdr:col>
      <xdr:colOff>177800</xdr:colOff>
      <xdr:row>36</xdr:row>
      <xdr:rowOff>90896</xdr:rowOff>
    </xdr:to>
    <xdr:cxnSp macro="">
      <xdr:nvCxnSpPr>
        <xdr:cNvPr id="542" name="直線コネクタ 541"/>
        <xdr:cNvCxnSpPr/>
      </xdr:nvCxnSpPr>
      <xdr:spPr>
        <a:xfrm>
          <a:off x="12814300" y="62288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544" name="n_2aveValue【認定こども園・幼稚園・保育所】&#10;有形固定資産減価償却率"/>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132823</xdr:rowOff>
    </xdr:from>
    <xdr:ext cx="405111" cy="259045"/>
    <xdr:sp macro="" textlink="">
      <xdr:nvSpPr>
        <xdr:cNvPr id="545" name="n_3aveValue【認定こども園・幼稚園・保育所】&#10;有形固定資産減価償却率"/>
        <xdr:cNvSpPr txBox="1"/>
      </xdr:nvSpPr>
      <xdr:spPr>
        <a:xfrm>
          <a:off x="13500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80571</xdr:rowOff>
    </xdr:from>
    <xdr:ext cx="405111" cy="259045"/>
    <xdr:sp macro="" textlink="">
      <xdr:nvSpPr>
        <xdr:cNvPr id="546" name="n_4aveValue【認定こども園・幼稚園・保育所】&#10;有形固定資産減価償却率"/>
        <xdr:cNvSpPr txBox="1"/>
      </xdr:nvSpPr>
      <xdr:spPr>
        <a:xfrm>
          <a:off x="12611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91276</xdr:rowOff>
    </xdr:from>
    <xdr:ext cx="405111" cy="259045"/>
    <xdr:sp macro="" textlink="">
      <xdr:nvSpPr>
        <xdr:cNvPr id="547" name="n_1mainValue【認定こども園・幼稚園・保育所】&#10;有形固定資産減価償却率"/>
        <xdr:cNvSpPr txBox="1"/>
      </xdr:nvSpPr>
      <xdr:spPr>
        <a:xfrm>
          <a:off x="152660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125566</xdr:rowOff>
    </xdr:from>
    <xdr:ext cx="405111" cy="259045"/>
    <xdr:sp macro="" textlink="">
      <xdr:nvSpPr>
        <xdr:cNvPr id="548" name="n_2mainValue【認定こども園・幼稚園・保育所】&#10;有形固定資産減価償却率"/>
        <xdr:cNvSpPr txBox="1"/>
      </xdr:nvSpPr>
      <xdr:spPr>
        <a:xfrm>
          <a:off x="14389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158223</xdr:rowOff>
    </xdr:from>
    <xdr:ext cx="405111" cy="259045"/>
    <xdr:sp macro="" textlink="">
      <xdr:nvSpPr>
        <xdr:cNvPr id="549" name="n_3mainValue【認定こども園・幼稚園・保育所】&#10;有形固定資産減価償却率"/>
        <xdr:cNvSpPr txBox="1"/>
      </xdr:nvSpPr>
      <xdr:spPr>
        <a:xfrm>
          <a:off x="13500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123933</xdr:rowOff>
    </xdr:from>
    <xdr:ext cx="405111" cy="259045"/>
    <xdr:sp macro="" textlink="">
      <xdr:nvSpPr>
        <xdr:cNvPr id="550" name="n_4mainValue【認定こども園・幼稚園・保育所】&#10;有形固定資産減価償却率"/>
        <xdr:cNvSpPr txBox="1"/>
      </xdr:nvSpPr>
      <xdr:spPr>
        <a:xfrm>
          <a:off x="12611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83058</xdr:rowOff>
    </xdr:from>
    <xdr:to>
      <xdr:col>116</xdr:col>
      <xdr:colOff>62864</xdr:colOff>
      <xdr:row>41</xdr:row>
      <xdr:rowOff>83058</xdr:rowOff>
    </xdr:to>
    <xdr:cxnSp macro="">
      <xdr:nvCxnSpPr>
        <xdr:cNvPr id="572" name="直線コネクタ 571"/>
        <xdr:cNvCxnSpPr/>
      </xdr:nvCxnSpPr>
      <xdr:spPr>
        <a:xfrm flipV="1">
          <a:off x="22160864" y="591235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573"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574" name="直線コネクタ 573"/>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29735</xdr:rowOff>
    </xdr:from>
    <xdr:ext cx="469744" cy="259045"/>
    <xdr:sp macro="" textlink="">
      <xdr:nvSpPr>
        <xdr:cNvPr id="575" name="【認定こども園・幼稚園・保育所】&#10;一人当たり面積最大値テキスト"/>
        <xdr:cNvSpPr txBox="1"/>
      </xdr:nvSpPr>
      <xdr:spPr>
        <a:xfrm>
          <a:off x="22199600" y="568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83058</xdr:rowOff>
    </xdr:from>
    <xdr:to>
      <xdr:col>116</xdr:col>
      <xdr:colOff>152400</xdr:colOff>
      <xdr:row>34</xdr:row>
      <xdr:rowOff>83058</xdr:rowOff>
    </xdr:to>
    <xdr:cxnSp macro="">
      <xdr:nvCxnSpPr>
        <xdr:cNvPr id="576" name="直線コネクタ 575"/>
        <xdr:cNvCxnSpPr/>
      </xdr:nvCxnSpPr>
      <xdr:spPr>
        <a:xfrm>
          <a:off x="22072600" y="591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63263</xdr:rowOff>
    </xdr:from>
    <xdr:ext cx="469744" cy="259045"/>
    <xdr:sp macro="" textlink="">
      <xdr:nvSpPr>
        <xdr:cNvPr id="577" name="【認定こども園・幼稚園・保育所】&#10;一人当たり面積平均値テキスト"/>
        <xdr:cNvSpPr txBox="1"/>
      </xdr:nvSpPr>
      <xdr:spPr>
        <a:xfrm>
          <a:off x="22199600" y="657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578" name="フローチャート: 判断 577"/>
        <xdr:cNvSpPr/>
      </xdr:nvSpPr>
      <xdr:spPr>
        <a:xfrm>
          <a:off x="221107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84836</xdr:rowOff>
    </xdr:from>
    <xdr:to>
      <xdr:col>112</xdr:col>
      <xdr:colOff>38100</xdr:colOff>
      <xdr:row>39</xdr:row>
      <xdr:rowOff>14986</xdr:rowOff>
    </xdr:to>
    <xdr:sp macro="" textlink="">
      <xdr:nvSpPr>
        <xdr:cNvPr id="579" name="フローチャート: 判断 578"/>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87122</xdr:rowOff>
    </xdr:from>
    <xdr:to>
      <xdr:col>107</xdr:col>
      <xdr:colOff>101600</xdr:colOff>
      <xdr:row>39</xdr:row>
      <xdr:rowOff>17272</xdr:rowOff>
    </xdr:to>
    <xdr:sp macro="" textlink="">
      <xdr:nvSpPr>
        <xdr:cNvPr id="580" name="フローチャート: 判断 579"/>
        <xdr:cNvSpPr/>
      </xdr:nvSpPr>
      <xdr:spPr>
        <a:xfrm>
          <a:off x="20383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119126</xdr:rowOff>
    </xdr:from>
    <xdr:to>
      <xdr:col>102</xdr:col>
      <xdr:colOff>165100</xdr:colOff>
      <xdr:row>39</xdr:row>
      <xdr:rowOff>49276</xdr:rowOff>
    </xdr:to>
    <xdr:sp macro="" textlink="">
      <xdr:nvSpPr>
        <xdr:cNvPr id="581" name="フローチャート: 判断 580"/>
        <xdr:cNvSpPr/>
      </xdr:nvSpPr>
      <xdr:spPr>
        <a:xfrm>
          <a:off x="19494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582" name="フローチャート: 判断 581"/>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80264</xdr:rowOff>
    </xdr:from>
    <xdr:to>
      <xdr:col>116</xdr:col>
      <xdr:colOff>114300</xdr:colOff>
      <xdr:row>36</xdr:row>
      <xdr:rowOff>10414</xdr:rowOff>
    </xdr:to>
    <xdr:sp macro="" textlink="">
      <xdr:nvSpPr>
        <xdr:cNvPr id="588" name="楕円 587"/>
        <xdr:cNvSpPr/>
      </xdr:nvSpPr>
      <xdr:spPr>
        <a:xfrm>
          <a:off x="22110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103141</xdr:rowOff>
    </xdr:from>
    <xdr:ext cx="469744" cy="259045"/>
    <xdr:sp macro="" textlink="">
      <xdr:nvSpPr>
        <xdr:cNvPr id="589" name="【認定こども園・幼稚園・保育所】&#10;一人当たり面積該当値テキスト"/>
        <xdr:cNvSpPr txBox="1"/>
      </xdr:nvSpPr>
      <xdr:spPr>
        <a:xfrm>
          <a:off x="22199600"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100838</xdr:rowOff>
    </xdr:from>
    <xdr:to>
      <xdr:col>112</xdr:col>
      <xdr:colOff>38100</xdr:colOff>
      <xdr:row>36</xdr:row>
      <xdr:rowOff>30988</xdr:rowOff>
    </xdr:to>
    <xdr:sp macro="" textlink="">
      <xdr:nvSpPr>
        <xdr:cNvPr id="590" name="楕円 589"/>
        <xdr:cNvSpPr/>
      </xdr:nvSpPr>
      <xdr:spPr>
        <a:xfrm>
          <a:off x="21272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131064</xdr:rowOff>
    </xdr:from>
    <xdr:to>
      <xdr:col>116</xdr:col>
      <xdr:colOff>63500</xdr:colOff>
      <xdr:row>35</xdr:row>
      <xdr:rowOff>151638</xdr:rowOff>
    </xdr:to>
    <xdr:cxnSp macro="">
      <xdr:nvCxnSpPr>
        <xdr:cNvPr id="591" name="直線コネクタ 590"/>
        <xdr:cNvCxnSpPr/>
      </xdr:nvCxnSpPr>
      <xdr:spPr>
        <a:xfrm flipV="1">
          <a:off x="21323300" y="613181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7112</xdr:rowOff>
    </xdr:from>
    <xdr:to>
      <xdr:col>107</xdr:col>
      <xdr:colOff>101600</xdr:colOff>
      <xdr:row>34</xdr:row>
      <xdr:rowOff>108712</xdr:rowOff>
    </xdr:to>
    <xdr:sp macro="" textlink="">
      <xdr:nvSpPr>
        <xdr:cNvPr id="592" name="楕円 591"/>
        <xdr:cNvSpPr/>
      </xdr:nvSpPr>
      <xdr:spPr>
        <a:xfrm>
          <a:off x="20383500" y="58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57912</xdr:rowOff>
    </xdr:from>
    <xdr:to>
      <xdr:col>111</xdr:col>
      <xdr:colOff>177800</xdr:colOff>
      <xdr:row>35</xdr:row>
      <xdr:rowOff>151638</xdr:rowOff>
    </xdr:to>
    <xdr:cxnSp macro="">
      <xdr:nvCxnSpPr>
        <xdr:cNvPr id="593" name="直線コネクタ 592"/>
        <xdr:cNvCxnSpPr/>
      </xdr:nvCxnSpPr>
      <xdr:spPr>
        <a:xfrm>
          <a:off x="20434300" y="588721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43688</xdr:rowOff>
    </xdr:from>
    <xdr:to>
      <xdr:col>102</xdr:col>
      <xdr:colOff>165100</xdr:colOff>
      <xdr:row>34</xdr:row>
      <xdr:rowOff>145288</xdr:rowOff>
    </xdr:to>
    <xdr:sp macro="" textlink="">
      <xdr:nvSpPr>
        <xdr:cNvPr id="594" name="楕円 593"/>
        <xdr:cNvSpPr/>
      </xdr:nvSpPr>
      <xdr:spPr>
        <a:xfrm>
          <a:off x="19494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57912</xdr:rowOff>
    </xdr:from>
    <xdr:to>
      <xdr:col>107</xdr:col>
      <xdr:colOff>50800</xdr:colOff>
      <xdr:row>34</xdr:row>
      <xdr:rowOff>94488</xdr:rowOff>
    </xdr:to>
    <xdr:cxnSp macro="">
      <xdr:nvCxnSpPr>
        <xdr:cNvPr id="595" name="直線コネクタ 594"/>
        <xdr:cNvCxnSpPr/>
      </xdr:nvCxnSpPr>
      <xdr:spPr>
        <a:xfrm flipV="1">
          <a:off x="19545300" y="5887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64262</xdr:rowOff>
    </xdr:from>
    <xdr:to>
      <xdr:col>98</xdr:col>
      <xdr:colOff>38100</xdr:colOff>
      <xdr:row>34</xdr:row>
      <xdr:rowOff>165862</xdr:rowOff>
    </xdr:to>
    <xdr:sp macro="" textlink="">
      <xdr:nvSpPr>
        <xdr:cNvPr id="596" name="楕円 595"/>
        <xdr:cNvSpPr/>
      </xdr:nvSpPr>
      <xdr:spPr>
        <a:xfrm>
          <a:off x="186055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94488</xdr:rowOff>
    </xdr:from>
    <xdr:to>
      <xdr:col>102</xdr:col>
      <xdr:colOff>114300</xdr:colOff>
      <xdr:row>34</xdr:row>
      <xdr:rowOff>115062</xdr:rowOff>
    </xdr:to>
    <xdr:cxnSp macro="">
      <xdr:nvCxnSpPr>
        <xdr:cNvPr id="597" name="直線コネクタ 596"/>
        <xdr:cNvCxnSpPr/>
      </xdr:nvCxnSpPr>
      <xdr:spPr>
        <a:xfrm flipV="1">
          <a:off x="18656300" y="592378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6113</xdr:rowOff>
    </xdr:from>
    <xdr:ext cx="469744" cy="259045"/>
    <xdr:sp macro="" textlink="">
      <xdr:nvSpPr>
        <xdr:cNvPr id="598" name="n_1aveValue【認定こども園・幼稚園・保育所】&#10;一人当たり面積"/>
        <xdr:cNvSpPr txBox="1"/>
      </xdr:nvSpPr>
      <xdr:spPr>
        <a:xfrm>
          <a:off x="210757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8399</xdr:rowOff>
    </xdr:from>
    <xdr:ext cx="469744" cy="259045"/>
    <xdr:sp macro="" textlink="">
      <xdr:nvSpPr>
        <xdr:cNvPr id="599" name="n_2aveValue【認定こども園・幼稚園・保育所】&#10;一人当たり面積"/>
        <xdr:cNvSpPr txBox="1"/>
      </xdr:nvSpPr>
      <xdr:spPr>
        <a:xfrm>
          <a:off x="20199427" y="66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40403</xdr:rowOff>
    </xdr:from>
    <xdr:ext cx="469744" cy="259045"/>
    <xdr:sp macro="" textlink="">
      <xdr:nvSpPr>
        <xdr:cNvPr id="600" name="n_3aveValue【認定こども園・幼稚園・保育所】&#10;一人当たり面積"/>
        <xdr:cNvSpPr txBox="1"/>
      </xdr:nvSpPr>
      <xdr:spPr>
        <a:xfrm>
          <a:off x="19310427" y="672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601" name="n_4aveValue【認定こども園・幼稚園・保育所】&#10;一人当たり面積"/>
        <xdr:cNvSpPr txBox="1"/>
      </xdr:nvSpPr>
      <xdr:spPr>
        <a:xfrm>
          <a:off x="18421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47515</xdr:rowOff>
    </xdr:from>
    <xdr:ext cx="469744" cy="259045"/>
    <xdr:sp macro="" textlink="">
      <xdr:nvSpPr>
        <xdr:cNvPr id="602" name="n_1mainValue【認定こども園・幼稚園・保育所】&#10;一人当たり面積"/>
        <xdr:cNvSpPr txBox="1"/>
      </xdr:nvSpPr>
      <xdr:spPr>
        <a:xfrm>
          <a:off x="21075727" y="587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125239</xdr:rowOff>
    </xdr:from>
    <xdr:ext cx="469744" cy="259045"/>
    <xdr:sp macro="" textlink="">
      <xdr:nvSpPr>
        <xdr:cNvPr id="603" name="n_2mainValue【認定こども園・幼稚園・保育所】&#10;一人当たり面積"/>
        <xdr:cNvSpPr txBox="1"/>
      </xdr:nvSpPr>
      <xdr:spPr>
        <a:xfrm>
          <a:off x="20199427" y="561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161815</xdr:rowOff>
    </xdr:from>
    <xdr:ext cx="469744" cy="259045"/>
    <xdr:sp macro="" textlink="">
      <xdr:nvSpPr>
        <xdr:cNvPr id="604" name="n_3mainValue【認定こども園・幼稚園・保育所】&#10;一人当たり面積"/>
        <xdr:cNvSpPr txBox="1"/>
      </xdr:nvSpPr>
      <xdr:spPr>
        <a:xfrm>
          <a:off x="19310427" y="5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10939</xdr:rowOff>
    </xdr:from>
    <xdr:ext cx="469744" cy="259045"/>
    <xdr:sp macro="" textlink="">
      <xdr:nvSpPr>
        <xdr:cNvPr id="605" name="n_4mainValue【認定こども園・幼稚園・保育所】&#10;一人当たり面積"/>
        <xdr:cNvSpPr txBox="1"/>
      </xdr:nvSpPr>
      <xdr:spPr>
        <a:xfrm>
          <a:off x="18421427" y="566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118110</xdr:rowOff>
    </xdr:from>
    <xdr:to>
      <xdr:col>85</xdr:col>
      <xdr:colOff>126364</xdr:colOff>
      <xdr:row>63</xdr:row>
      <xdr:rowOff>114300</xdr:rowOff>
    </xdr:to>
    <xdr:cxnSp macro="">
      <xdr:nvCxnSpPr>
        <xdr:cNvPr id="630" name="直線コネクタ 629"/>
        <xdr:cNvCxnSpPr/>
      </xdr:nvCxnSpPr>
      <xdr:spPr>
        <a:xfrm flipV="1">
          <a:off x="16318864" y="971931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1" name="【学校施設】&#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2" name="直線コネクタ 631"/>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64787</xdr:rowOff>
    </xdr:from>
    <xdr:ext cx="405111" cy="259045"/>
    <xdr:sp macro="" textlink="">
      <xdr:nvSpPr>
        <xdr:cNvPr id="633" name="【学校施設】&#10;有形固定資産減価償却率最大値テキスト"/>
        <xdr:cNvSpPr txBox="1"/>
      </xdr:nvSpPr>
      <xdr:spPr>
        <a:xfrm>
          <a:off x="16357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118110</xdr:rowOff>
    </xdr:from>
    <xdr:to>
      <xdr:col>86</xdr:col>
      <xdr:colOff>25400</xdr:colOff>
      <xdr:row>56</xdr:row>
      <xdr:rowOff>118110</xdr:rowOff>
    </xdr:to>
    <xdr:cxnSp macro="">
      <xdr:nvCxnSpPr>
        <xdr:cNvPr id="634" name="直線コネクタ 633"/>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635"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6" name="フローチャート: 判断 635"/>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33020</xdr:rowOff>
    </xdr:from>
    <xdr:to>
      <xdr:col>81</xdr:col>
      <xdr:colOff>101600</xdr:colOff>
      <xdr:row>60</xdr:row>
      <xdr:rowOff>134620</xdr:rowOff>
    </xdr:to>
    <xdr:sp macro="" textlink="">
      <xdr:nvSpPr>
        <xdr:cNvPr id="637" name="フローチャート: 判断 636"/>
        <xdr:cNvSpPr/>
      </xdr:nvSpPr>
      <xdr:spPr>
        <a:xfrm>
          <a:off x="15430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xdr:rowOff>
    </xdr:from>
    <xdr:to>
      <xdr:col>76</xdr:col>
      <xdr:colOff>165100</xdr:colOff>
      <xdr:row>60</xdr:row>
      <xdr:rowOff>117475</xdr:rowOff>
    </xdr:to>
    <xdr:sp macro="" textlink="">
      <xdr:nvSpPr>
        <xdr:cNvPr id="638" name="フローチャート: 判断 637"/>
        <xdr:cNvSpPr/>
      </xdr:nvSpPr>
      <xdr:spPr>
        <a:xfrm>
          <a:off x="14541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42545</xdr:rowOff>
    </xdr:from>
    <xdr:to>
      <xdr:col>72</xdr:col>
      <xdr:colOff>38100</xdr:colOff>
      <xdr:row>60</xdr:row>
      <xdr:rowOff>144145</xdr:rowOff>
    </xdr:to>
    <xdr:sp macro="" textlink="">
      <xdr:nvSpPr>
        <xdr:cNvPr id="639" name="フローチャート: 判断 638"/>
        <xdr:cNvSpPr/>
      </xdr:nvSpPr>
      <xdr:spPr>
        <a:xfrm>
          <a:off x="13652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640" name="フローチャート: 判断 639"/>
        <xdr:cNvSpPr/>
      </xdr:nvSpPr>
      <xdr:spPr>
        <a:xfrm>
          <a:off x="12763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36830</xdr:rowOff>
    </xdr:from>
    <xdr:to>
      <xdr:col>85</xdr:col>
      <xdr:colOff>177800</xdr:colOff>
      <xdr:row>57</xdr:row>
      <xdr:rowOff>138430</xdr:rowOff>
    </xdr:to>
    <xdr:sp macro="" textlink="">
      <xdr:nvSpPr>
        <xdr:cNvPr id="646" name="楕円 645"/>
        <xdr:cNvSpPr/>
      </xdr:nvSpPr>
      <xdr:spPr>
        <a:xfrm>
          <a:off x="16268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59707</xdr:rowOff>
    </xdr:from>
    <xdr:ext cx="405111" cy="259045"/>
    <xdr:sp macro="" textlink="">
      <xdr:nvSpPr>
        <xdr:cNvPr id="647" name="【学校施設】&#10;有形固定資産減価償却率該当値テキスト"/>
        <xdr:cNvSpPr txBox="1"/>
      </xdr:nvSpPr>
      <xdr:spPr>
        <a:xfrm>
          <a:off x="16357600"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160655</xdr:rowOff>
    </xdr:from>
    <xdr:to>
      <xdr:col>81</xdr:col>
      <xdr:colOff>101600</xdr:colOff>
      <xdr:row>57</xdr:row>
      <xdr:rowOff>90805</xdr:rowOff>
    </xdr:to>
    <xdr:sp macro="" textlink="">
      <xdr:nvSpPr>
        <xdr:cNvPr id="648" name="楕円 647"/>
        <xdr:cNvSpPr/>
      </xdr:nvSpPr>
      <xdr:spPr>
        <a:xfrm>
          <a:off x="15430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40005</xdr:rowOff>
    </xdr:from>
    <xdr:to>
      <xdr:col>85</xdr:col>
      <xdr:colOff>127000</xdr:colOff>
      <xdr:row>57</xdr:row>
      <xdr:rowOff>87630</xdr:rowOff>
    </xdr:to>
    <xdr:cxnSp macro="">
      <xdr:nvCxnSpPr>
        <xdr:cNvPr id="649" name="直線コネクタ 648"/>
        <xdr:cNvCxnSpPr/>
      </xdr:nvCxnSpPr>
      <xdr:spPr>
        <a:xfrm>
          <a:off x="15481300" y="98126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122555</xdr:rowOff>
    </xdr:from>
    <xdr:to>
      <xdr:col>76</xdr:col>
      <xdr:colOff>165100</xdr:colOff>
      <xdr:row>57</xdr:row>
      <xdr:rowOff>52705</xdr:rowOff>
    </xdr:to>
    <xdr:sp macro="" textlink="">
      <xdr:nvSpPr>
        <xdr:cNvPr id="650" name="楕円 649"/>
        <xdr:cNvSpPr/>
      </xdr:nvSpPr>
      <xdr:spPr>
        <a:xfrm>
          <a:off x="14541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1905</xdr:rowOff>
    </xdr:from>
    <xdr:to>
      <xdr:col>81</xdr:col>
      <xdr:colOff>50800</xdr:colOff>
      <xdr:row>57</xdr:row>
      <xdr:rowOff>40005</xdr:rowOff>
    </xdr:to>
    <xdr:cxnSp macro="">
      <xdr:nvCxnSpPr>
        <xdr:cNvPr id="651" name="直線コネクタ 650"/>
        <xdr:cNvCxnSpPr/>
      </xdr:nvCxnSpPr>
      <xdr:spPr>
        <a:xfrm>
          <a:off x="14592300" y="9774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84455</xdr:rowOff>
    </xdr:from>
    <xdr:to>
      <xdr:col>72</xdr:col>
      <xdr:colOff>38100</xdr:colOff>
      <xdr:row>57</xdr:row>
      <xdr:rowOff>14605</xdr:rowOff>
    </xdr:to>
    <xdr:sp macro="" textlink="">
      <xdr:nvSpPr>
        <xdr:cNvPr id="652" name="楕円 651"/>
        <xdr:cNvSpPr/>
      </xdr:nvSpPr>
      <xdr:spPr>
        <a:xfrm>
          <a:off x="13652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135255</xdr:rowOff>
    </xdr:from>
    <xdr:to>
      <xdr:col>76</xdr:col>
      <xdr:colOff>114300</xdr:colOff>
      <xdr:row>57</xdr:row>
      <xdr:rowOff>1905</xdr:rowOff>
    </xdr:to>
    <xdr:cxnSp macro="">
      <xdr:nvCxnSpPr>
        <xdr:cNvPr id="653" name="直線コネクタ 652"/>
        <xdr:cNvCxnSpPr/>
      </xdr:nvCxnSpPr>
      <xdr:spPr>
        <a:xfrm>
          <a:off x="13703300" y="9736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52070</xdr:rowOff>
    </xdr:from>
    <xdr:to>
      <xdr:col>67</xdr:col>
      <xdr:colOff>101600</xdr:colOff>
      <xdr:row>56</xdr:row>
      <xdr:rowOff>153670</xdr:rowOff>
    </xdr:to>
    <xdr:sp macro="" textlink="">
      <xdr:nvSpPr>
        <xdr:cNvPr id="654" name="楕円 653"/>
        <xdr:cNvSpPr/>
      </xdr:nvSpPr>
      <xdr:spPr>
        <a:xfrm>
          <a:off x="12763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102870</xdr:rowOff>
    </xdr:from>
    <xdr:to>
      <xdr:col>71</xdr:col>
      <xdr:colOff>177800</xdr:colOff>
      <xdr:row>56</xdr:row>
      <xdr:rowOff>135255</xdr:rowOff>
    </xdr:to>
    <xdr:cxnSp macro="">
      <xdr:nvCxnSpPr>
        <xdr:cNvPr id="655" name="直線コネクタ 654"/>
        <xdr:cNvCxnSpPr/>
      </xdr:nvCxnSpPr>
      <xdr:spPr>
        <a:xfrm>
          <a:off x="12814300" y="97040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125747</xdr:rowOff>
    </xdr:from>
    <xdr:ext cx="405111" cy="259045"/>
    <xdr:sp macro="" textlink="">
      <xdr:nvSpPr>
        <xdr:cNvPr id="656" name="n_1aveValue【学校施設】&#10;有形固定資産減価償却率"/>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657" name="n_2aveValue【学校施設】&#10;有形固定資産減価償却率"/>
        <xdr:cNvSpPr txBox="1"/>
      </xdr:nvSpPr>
      <xdr:spPr>
        <a:xfrm>
          <a:off x="14389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135272</xdr:rowOff>
    </xdr:from>
    <xdr:ext cx="405111" cy="259045"/>
    <xdr:sp macro="" textlink="">
      <xdr:nvSpPr>
        <xdr:cNvPr id="658" name="n_3aveValue【学校施設】&#10;有形固定資産減価償却率"/>
        <xdr:cNvSpPr txBox="1"/>
      </xdr:nvSpPr>
      <xdr:spPr>
        <a:xfrm>
          <a:off x="13500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40022</xdr:rowOff>
    </xdr:from>
    <xdr:ext cx="405111" cy="259045"/>
    <xdr:sp macro="" textlink="">
      <xdr:nvSpPr>
        <xdr:cNvPr id="659" name="n_4aveValue【学校施設】&#10;有形固定資産減価償却率"/>
        <xdr:cNvSpPr txBox="1"/>
      </xdr:nvSpPr>
      <xdr:spPr>
        <a:xfrm>
          <a:off x="12611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107332</xdr:rowOff>
    </xdr:from>
    <xdr:ext cx="405111" cy="259045"/>
    <xdr:sp macro="" textlink="">
      <xdr:nvSpPr>
        <xdr:cNvPr id="660" name="n_1mainValue【学校施設】&#10;有形固定資産減価償却率"/>
        <xdr:cNvSpPr txBox="1"/>
      </xdr:nvSpPr>
      <xdr:spPr>
        <a:xfrm>
          <a:off x="152660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69232</xdr:rowOff>
    </xdr:from>
    <xdr:ext cx="405111" cy="259045"/>
    <xdr:sp macro="" textlink="">
      <xdr:nvSpPr>
        <xdr:cNvPr id="661" name="n_2mainValue【学校施設】&#10;有形固定資産減価償却率"/>
        <xdr:cNvSpPr txBox="1"/>
      </xdr:nvSpPr>
      <xdr:spPr>
        <a:xfrm>
          <a:off x="1438974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31132</xdr:rowOff>
    </xdr:from>
    <xdr:ext cx="405111" cy="259045"/>
    <xdr:sp macro="" textlink="">
      <xdr:nvSpPr>
        <xdr:cNvPr id="662" name="n_3mainValue【学校施設】&#10;有形固定資産減価償却率"/>
        <xdr:cNvSpPr txBox="1"/>
      </xdr:nvSpPr>
      <xdr:spPr>
        <a:xfrm>
          <a:off x="1350074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170197</xdr:rowOff>
    </xdr:from>
    <xdr:ext cx="405111" cy="259045"/>
    <xdr:sp macro="" textlink="">
      <xdr:nvSpPr>
        <xdr:cNvPr id="663" name="n_4mainValue【学校施設】&#10;有形固定資産減価償却率"/>
        <xdr:cNvSpPr txBox="1"/>
      </xdr:nvSpPr>
      <xdr:spPr>
        <a:xfrm>
          <a:off x="12611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161544</xdr:rowOff>
    </xdr:from>
    <xdr:to>
      <xdr:col>116</xdr:col>
      <xdr:colOff>62864</xdr:colOff>
      <xdr:row>64</xdr:row>
      <xdr:rowOff>37719</xdr:rowOff>
    </xdr:to>
    <xdr:cxnSp macro="">
      <xdr:nvCxnSpPr>
        <xdr:cNvPr id="688" name="直線コネクタ 687"/>
        <xdr:cNvCxnSpPr/>
      </xdr:nvCxnSpPr>
      <xdr:spPr>
        <a:xfrm flipV="1">
          <a:off x="22160864" y="9762744"/>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41546</xdr:rowOff>
    </xdr:from>
    <xdr:ext cx="469744" cy="259045"/>
    <xdr:sp macro="" textlink="">
      <xdr:nvSpPr>
        <xdr:cNvPr id="689" name="【学校施設】&#10;一人当たり面積最小値テキスト"/>
        <xdr:cNvSpPr txBox="1"/>
      </xdr:nvSpPr>
      <xdr:spPr>
        <a:xfrm>
          <a:off x="22199600"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37719</xdr:rowOff>
    </xdr:from>
    <xdr:to>
      <xdr:col>116</xdr:col>
      <xdr:colOff>152400</xdr:colOff>
      <xdr:row>64</xdr:row>
      <xdr:rowOff>37719</xdr:rowOff>
    </xdr:to>
    <xdr:cxnSp macro="">
      <xdr:nvCxnSpPr>
        <xdr:cNvPr id="690" name="直線コネクタ 689"/>
        <xdr:cNvCxnSpPr/>
      </xdr:nvCxnSpPr>
      <xdr:spPr>
        <a:xfrm>
          <a:off x="22072600" y="110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108221</xdr:rowOff>
    </xdr:from>
    <xdr:ext cx="469744" cy="259045"/>
    <xdr:sp macro="" textlink="">
      <xdr:nvSpPr>
        <xdr:cNvPr id="691" name="【学校施設】&#10;一人当たり面積最大値テキスト"/>
        <xdr:cNvSpPr txBox="1"/>
      </xdr:nvSpPr>
      <xdr:spPr>
        <a:xfrm>
          <a:off x="22199600" y="953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161544</xdr:rowOff>
    </xdr:from>
    <xdr:to>
      <xdr:col>116</xdr:col>
      <xdr:colOff>152400</xdr:colOff>
      <xdr:row>56</xdr:row>
      <xdr:rowOff>161544</xdr:rowOff>
    </xdr:to>
    <xdr:cxnSp macro="">
      <xdr:nvCxnSpPr>
        <xdr:cNvPr id="692" name="直線コネクタ 691"/>
        <xdr:cNvCxnSpPr/>
      </xdr:nvCxnSpPr>
      <xdr:spPr>
        <a:xfrm>
          <a:off x="22072600" y="976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693" name="【学校施設】&#10;一人当たり面積平均値テキスト"/>
        <xdr:cNvSpPr txBox="1"/>
      </xdr:nvSpPr>
      <xdr:spPr>
        <a:xfrm>
          <a:off x="221996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694" name="フローチャート: 判断 693"/>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113792</xdr:rowOff>
    </xdr:from>
    <xdr:to>
      <xdr:col>112</xdr:col>
      <xdr:colOff>38100</xdr:colOff>
      <xdr:row>62</xdr:row>
      <xdr:rowOff>43942</xdr:rowOff>
    </xdr:to>
    <xdr:sp macro="" textlink="">
      <xdr:nvSpPr>
        <xdr:cNvPr id="695" name="フローチャート: 判断 694"/>
        <xdr:cNvSpPr/>
      </xdr:nvSpPr>
      <xdr:spPr>
        <a:xfrm>
          <a:off x="21272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113792</xdr:rowOff>
    </xdr:from>
    <xdr:to>
      <xdr:col>107</xdr:col>
      <xdr:colOff>101600</xdr:colOff>
      <xdr:row>62</xdr:row>
      <xdr:rowOff>43942</xdr:rowOff>
    </xdr:to>
    <xdr:sp macro="" textlink="">
      <xdr:nvSpPr>
        <xdr:cNvPr id="696" name="フローチャート: 判断 695"/>
        <xdr:cNvSpPr/>
      </xdr:nvSpPr>
      <xdr:spPr>
        <a:xfrm>
          <a:off x="20383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121412</xdr:rowOff>
    </xdr:from>
    <xdr:to>
      <xdr:col>102</xdr:col>
      <xdr:colOff>165100</xdr:colOff>
      <xdr:row>62</xdr:row>
      <xdr:rowOff>51562</xdr:rowOff>
    </xdr:to>
    <xdr:sp macro="" textlink="">
      <xdr:nvSpPr>
        <xdr:cNvPr id="697" name="フローチャート: 判断 696"/>
        <xdr:cNvSpPr/>
      </xdr:nvSpPr>
      <xdr:spPr>
        <a:xfrm>
          <a:off x="19494500" y="1057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163322</xdr:rowOff>
    </xdr:from>
    <xdr:to>
      <xdr:col>98</xdr:col>
      <xdr:colOff>38100</xdr:colOff>
      <xdr:row>62</xdr:row>
      <xdr:rowOff>93472</xdr:rowOff>
    </xdr:to>
    <xdr:sp macro="" textlink="">
      <xdr:nvSpPr>
        <xdr:cNvPr id="698" name="フローチャート: 判断 697"/>
        <xdr:cNvSpPr/>
      </xdr:nvSpPr>
      <xdr:spPr>
        <a:xfrm>
          <a:off x="18605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704" name="楕円 703"/>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102887</xdr:rowOff>
    </xdr:from>
    <xdr:ext cx="469744" cy="259045"/>
    <xdr:sp macro="" textlink="">
      <xdr:nvSpPr>
        <xdr:cNvPr id="705" name="【学校施設】&#10;一人当たり面積該当値テキスト"/>
        <xdr:cNvSpPr txBox="1"/>
      </xdr:nvSpPr>
      <xdr:spPr>
        <a:xfrm>
          <a:off x="22199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153035</xdr:rowOff>
    </xdr:from>
    <xdr:to>
      <xdr:col>112</xdr:col>
      <xdr:colOff>38100</xdr:colOff>
      <xdr:row>63</xdr:row>
      <xdr:rowOff>83185</xdr:rowOff>
    </xdr:to>
    <xdr:sp macro="" textlink="">
      <xdr:nvSpPr>
        <xdr:cNvPr id="706" name="楕円 705"/>
        <xdr:cNvSpPr/>
      </xdr:nvSpPr>
      <xdr:spPr>
        <a:xfrm>
          <a:off x="21272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32385</xdr:rowOff>
    </xdr:to>
    <xdr:cxnSp macro="">
      <xdr:nvCxnSpPr>
        <xdr:cNvPr id="707" name="直線コネクタ 706"/>
        <xdr:cNvCxnSpPr/>
      </xdr:nvCxnSpPr>
      <xdr:spPr>
        <a:xfrm flipV="1">
          <a:off x="21323300" y="108051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164846</xdr:rowOff>
    </xdr:from>
    <xdr:to>
      <xdr:col>107</xdr:col>
      <xdr:colOff>101600</xdr:colOff>
      <xdr:row>63</xdr:row>
      <xdr:rowOff>94996</xdr:rowOff>
    </xdr:to>
    <xdr:sp macro="" textlink="">
      <xdr:nvSpPr>
        <xdr:cNvPr id="708" name="楕円 707"/>
        <xdr:cNvSpPr/>
      </xdr:nvSpPr>
      <xdr:spPr>
        <a:xfrm>
          <a:off x="20383500" y="107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32385</xdr:rowOff>
    </xdr:from>
    <xdr:to>
      <xdr:col>111</xdr:col>
      <xdr:colOff>177800</xdr:colOff>
      <xdr:row>63</xdr:row>
      <xdr:rowOff>44196</xdr:rowOff>
    </xdr:to>
    <xdr:cxnSp macro="">
      <xdr:nvCxnSpPr>
        <xdr:cNvPr id="709" name="直線コネクタ 708"/>
        <xdr:cNvCxnSpPr/>
      </xdr:nvCxnSpPr>
      <xdr:spPr>
        <a:xfrm flipV="1">
          <a:off x="20434300" y="1083373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xdr:rowOff>
    </xdr:from>
    <xdr:to>
      <xdr:col>102</xdr:col>
      <xdr:colOff>165100</xdr:colOff>
      <xdr:row>63</xdr:row>
      <xdr:rowOff>106045</xdr:rowOff>
    </xdr:to>
    <xdr:sp macro="" textlink="">
      <xdr:nvSpPr>
        <xdr:cNvPr id="710" name="楕円 709"/>
        <xdr:cNvSpPr/>
      </xdr:nvSpPr>
      <xdr:spPr>
        <a:xfrm>
          <a:off x="19494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44196</xdr:rowOff>
    </xdr:from>
    <xdr:to>
      <xdr:col>107</xdr:col>
      <xdr:colOff>50800</xdr:colOff>
      <xdr:row>63</xdr:row>
      <xdr:rowOff>55245</xdr:rowOff>
    </xdr:to>
    <xdr:cxnSp macro="">
      <xdr:nvCxnSpPr>
        <xdr:cNvPr id="711" name="直線コネクタ 710"/>
        <xdr:cNvCxnSpPr/>
      </xdr:nvCxnSpPr>
      <xdr:spPr>
        <a:xfrm flipV="1">
          <a:off x="19545300" y="1084554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xdr:rowOff>
    </xdr:from>
    <xdr:to>
      <xdr:col>98</xdr:col>
      <xdr:colOff>38100</xdr:colOff>
      <xdr:row>63</xdr:row>
      <xdr:rowOff>115189</xdr:rowOff>
    </xdr:to>
    <xdr:sp macro="" textlink="">
      <xdr:nvSpPr>
        <xdr:cNvPr id="712" name="楕円 711"/>
        <xdr:cNvSpPr/>
      </xdr:nvSpPr>
      <xdr:spPr>
        <a:xfrm>
          <a:off x="186055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55245</xdr:rowOff>
    </xdr:from>
    <xdr:to>
      <xdr:col>102</xdr:col>
      <xdr:colOff>114300</xdr:colOff>
      <xdr:row>63</xdr:row>
      <xdr:rowOff>64389</xdr:rowOff>
    </xdr:to>
    <xdr:cxnSp macro="">
      <xdr:nvCxnSpPr>
        <xdr:cNvPr id="713" name="直線コネクタ 712"/>
        <xdr:cNvCxnSpPr/>
      </xdr:nvCxnSpPr>
      <xdr:spPr>
        <a:xfrm flipV="1">
          <a:off x="18656300" y="1085659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60469</xdr:rowOff>
    </xdr:from>
    <xdr:ext cx="469744" cy="259045"/>
    <xdr:sp macro="" textlink="">
      <xdr:nvSpPr>
        <xdr:cNvPr id="714" name="n_1aveValue【学校施設】&#10;一人当たり面積"/>
        <xdr:cNvSpPr txBox="1"/>
      </xdr:nvSpPr>
      <xdr:spPr>
        <a:xfrm>
          <a:off x="21075727" y="103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60469</xdr:rowOff>
    </xdr:from>
    <xdr:ext cx="469744" cy="259045"/>
    <xdr:sp macro="" textlink="">
      <xdr:nvSpPr>
        <xdr:cNvPr id="715" name="n_2aveValue【学校施設】&#10;一人当たり面積"/>
        <xdr:cNvSpPr txBox="1"/>
      </xdr:nvSpPr>
      <xdr:spPr>
        <a:xfrm>
          <a:off x="20199427" y="103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68089</xdr:rowOff>
    </xdr:from>
    <xdr:ext cx="469744" cy="259045"/>
    <xdr:sp macro="" textlink="">
      <xdr:nvSpPr>
        <xdr:cNvPr id="716" name="n_3aveValue【学校施設】&#10;一人当たり面積"/>
        <xdr:cNvSpPr txBox="1"/>
      </xdr:nvSpPr>
      <xdr:spPr>
        <a:xfrm>
          <a:off x="19310427" y="1035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109999</xdr:rowOff>
    </xdr:from>
    <xdr:ext cx="469744" cy="259045"/>
    <xdr:sp macro="" textlink="">
      <xdr:nvSpPr>
        <xdr:cNvPr id="717" name="n_4aveValue【学校施設】&#10;一人当たり面積"/>
        <xdr:cNvSpPr txBox="1"/>
      </xdr:nvSpPr>
      <xdr:spPr>
        <a:xfrm>
          <a:off x="18421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74312</xdr:rowOff>
    </xdr:from>
    <xdr:ext cx="469744" cy="259045"/>
    <xdr:sp macro="" textlink="">
      <xdr:nvSpPr>
        <xdr:cNvPr id="718" name="n_1mainValue【学校施設】&#10;一人当たり面積"/>
        <xdr:cNvSpPr txBox="1"/>
      </xdr:nvSpPr>
      <xdr:spPr>
        <a:xfrm>
          <a:off x="21075727"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86123</xdr:rowOff>
    </xdr:from>
    <xdr:ext cx="469744" cy="259045"/>
    <xdr:sp macro="" textlink="">
      <xdr:nvSpPr>
        <xdr:cNvPr id="719" name="n_2mainValue【学校施設】&#10;一人当たり面積"/>
        <xdr:cNvSpPr txBox="1"/>
      </xdr:nvSpPr>
      <xdr:spPr>
        <a:xfrm>
          <a:off x="20199427" y="1088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97172</xdr:rowOff>
    </xdr:from>
    <xdr:ext cx="469744" cy="259045"/>
    <xdr:sp macro="" textlink="">
      <xdr:nvSpPr>
        <xdr:cNvPr id="720" name="n_3mainValue【学校施設】&#10;一人当たり面積"/>
        <xdr:cNvSpPr txBox="1"/>
      </xdr:nvSpPr>
      <xdr:spPr>
        <a:xfrm>
          <a:off x="193104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106316</xdr:rowOff>
    </xdr:from>
    <xdr:ext cx="469744" cy="259045"/>
    <xdr:sp macro="" textlink="">
      <xdr:nvSpPr>
        <xdr:cNvPr id="721" name="n_4mainValue【学校施設】&#10;一人当たり面積"/>
        <xdr:cNvSpPr txBox="1"/>
      </xdr:nvSpPr>
      <xdr:spPr>
        <a:xfrm>
          <a:off x="18421427" y="1090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86</xdr:row>
      <xdr:rowOff>168729</xdr:rowOff>
    </xdr:to>
    <xdr:cxnSp macro="">
      <xdr:nvCxnSpPr>
        <xdr:cNvPr id="747" name="直線コネクタ 746"/>
        <xdr:cNvCxnSpPr/>
      </xdr:nvCxnSpPr>
      <xdr:spPr>
        <a:xfrm flipV="1">
          <a:off x="16318864" y="13440592"/>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340478" cy="259045"/>
    <xdr:sp macro="" textlink="">
      <xdr:nvSpPr>
        <xdr:cNvPr id="750" name="【児童館】&#10;有形固定資産減価償却率最大値テキスト"/>
        <xdr:cNvSpPr txBox="1"/>
      </xdr:nvSpPr>
      <xdr:spPr>
        <a:xfrm>
          <a:off x="16357600" y="1321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751" name="直線コネクタ 750"/>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752" name="【児童館】&#10;有形固定資産減価償却率平均値テキスト"/>
        <xdr:cNvSpPr txBox="1"/>
      </xdr:nvSpPr>
      <xdr:spPr>
        <a:xfrm>
          <a:off x="16357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753" name="フローチャート: 判断 752"/>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54" name="フローチャート: 判断 753"/>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50981</xdr:rowOff>
    </xdr:from>
    <xdr:to>
      <xdr:col>76</xdr:col>
      <xdr:colOff>165100</xdr:colOff>
      <xdr:row>82</xdr:row>
      <xdr:rowOff>152581</xdr:rowOff>
    </xdr:to>
    <xdr:sp macro="" textlink="">
      <xdr:nvSpPr>
        <xdr:cNvPr id="755" name="フローチャート: 判断 754"/>
        <xdr:cNvSpPr/>
      </xdr:nvSpPr>
      <xdr:spPr>
        <a:xfrm>
          <a:off x="14541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xdr:rowOff>
    </xdr:from>
    <xdr:to>
      <xdr:col>72</xdr:col>
      <xdr:colOff>38100</xdr:colOff>
      <xdr:row>82</xdr:row>
      <xdr:rowOff>116658</xdr:rowOff>
    </xdr:to>
    <xdr:sp macro="" textlink="">
      <xdr:nvSpPr>
        <xdr:cNvPr id="756" name="フローチャート: 判断 755"/>
        <xdr:cNvSpPr/>
      </xdr:nvSpPr>
      <xdr:spPr>
        <a:xfrm>
          <a:off x="13652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47716</xdr:rowOff>
    </xdr:from>
    <xdr:to>
      <xdr:col>67</xdr:col>
      <xdr:colOff>101600</xdr:colOff>
      <xdr:row>83</xdr:row>
      <xdr:rowOff>149316</xdr:rowOff>
    </xdr:to>
    <xdr:sp macro="" textlink="">
      <xdr:nvSpPr>
        <xdr:cNvPr id="757" name="フローチャート: 判断 756"/>
        <xdr:cNvSpPr/>
      </xdr:nvSpPr>
      <xdr:spPr>
        <a:xfrm>
          <a:off x="12763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10161</xdr:rowOff>
    </xdr:from>
    <xdr:to>
      <xdr:col>85</xdr:col>
      <xdr:colOff>177800</xdr:colOff>
      <xdr:row>85</xdr:row>
      <xdr:rowOff>111761</xdr:rowOff>
    </xdr:to>
    <xdr:sp macro="" textlink="">
      <xdr:nvSpPr>
        <xdr:cNvPr id="763" name="楕円 762"/>
        <xdr:cNvSpPr/>
      </xdr:nvSpPr>
      <xdr:spPr>
        <a:xfrm>
          <a:off x="16268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160038</xdr:rowOff>
    </xdr:from>
    <xdr:ext cx="405111" cy="259045"/>
    <xdr:sp macro="" textlink="">
      <xdr:nvSpPr>
        <xdr:cNvPr id="764" name="【児童館】&#10;有形固定資産減価償却率該当値テキスト"/>
        <xdr:cNvSpPr txBox="1"/>
      </xdr:nvSpPr>
      <xdr:spPr>
        <a:xfrm>
          <a:off x="16357600"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142421</xdr:rowOff>
    </xdr:from>
    <xdr:to>
      <xdr:col>81</xdr:col>
      <xdr:colOff>101600</xdr:colOff>
      <xdr:row>85</xdr:row>
      <xdr:rowOff>72571</xdr:rowOff>
    </xdr:to>
    <xdr:sp macro="" textlink="">
      <xdr:nvSpPr>
        <xdr:cNvPr id="765" name="楕円 764"/>
        <xdr:cNvSpPr/>
      </xdr:nvSpPr>
      <xdr:spPr>
        <a:xfrm>
          <a:off x="15430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21771</xdr:rowOff>
    </xdr:from>
    <xdr:to>
      <xdr:col>85</xdr:col>
      <xdr:colOff>127000</xdr:colOff>
      <xdr:row>85</xdr:row>
      <xdr:rowOff>60961</xdr:rowOff>
    </xdr:to>
    <xdr:cxnSp macro="">
      <xdr:nvCxnSpPr>
        <xdr:cNvPr id="766" name="直線コネクタ 765"/>
        <xdr:cNvCxnSpPr/>
      </xdr:nvCxnSpPr>
      <xdr:spPr>
        <a:xfrm>
          <a:off x="15481300" y="1459502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103232</xdr:rowOff>
    </xdr:from>
    <xdr:to>
      <xdr:col>76</xdr:col>
      <xdr:colOff>165100</xdr:colOff>
      <xdr:row>85</xdr:row>
      <xdr:rowOff>33382</xdr:rowOff>
    </xdr:to>
    <xdr:sp macro="" textlink="">
      <xdr:nvSpPr>
        <xdr:cNvPr id="767" name="楕円 766"/>
        <xdr:cNvSpPr/>
      </xdr:nvSpPr>
      <xdr:spPr>
        <a:xfrm>
          <a:off x="14541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154032</xdr:rowOff>
    </xdr:from>
    <xdr:to>
      <xdr:col>81</xdr:col>
      <xdr:colOff>50800</xdr:colOff>
      <xdr:row>85</xdr:row>
      <xdr:rowOff>21771</xdr:rowOff>
    </xdr:to>
    <xdr:cxnSp macro="">
      <xdr:nvCxnSpPr>
        <xdr:cNvPr id="768" name="直線コネクタ 767"/>
        <xdr:cNvCxnSpPr/>
      </xdr:nvCxnSpPr>
      <xdr:spPr>
        <a:xfrm>
          <a:off x="14592300" y="145558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65677</xdr:rowOff>
    </xdr:from>
    <xdr:to>
      <xdr:col>72</xdr:col>
      <xdr:colOff>38100</xdr:colOff>
      <xdr:row>84</xdr:row>
      <xdr:rowOff>167277</xdr:rowOff>
    </xdr:to>
    <xdr:sp macro="" textlink="">
      <xdr:nvSpPr>
        <xdr:cNvPr id="769" name="楕円 768"/>
        <xdr:cNvSpPr/>
      </xdr:nvSpPr>
      <xdr:spPr>
        <a:xfrm>
          <a:off x="13652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116477</xdr:rowOff>
    </xdr:from>
    <xdr:to>
      <xdr:col>76</xdr:col>
      <xdr:colOff>114300</xdr:colOff>
      <xdr:row>84</xdr:row>
      <xdr:rowOff>154032</xdr:rowOff>
    </xdr:to>
    <xdr:cxnSp macro="">
      <xdr:nvCxnSpPr>
        <xdr:cNvPr id="770" name="直線コネクタ 769"/>
        <xdr:cNvCxnSpPr/>
      </xdr:nvCxnSpPr>
      <xdr:spPr>
        <a:xfrm>
          <a:off x="13703300" y="145182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77107</xdr:rowOff>
    </xdr:from>
    <xdr:to>
      <xdr:col>67</xdr:col>
      <xdr:colOff>101600</xdr:colOff>
      <xdr:row>85</xdr:row>
      <xdr:rowOff>7257</xdr:rowOff>
    </xdr:to>
    <xdr:sp macro="" textlink="">
      <xdr:nvSpPr>
        <xdr:cNvPr id="771" name="楕円 770"/>
        <xdr:cNvSpPr/>
      </xdr:nvSpPr>
      <xdr:spPr>
        <a:xfrm>
          <a:off x="12763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116477</xdr:rowOff>
    </xdr:from>
    <xdr:to>
      <xdr:col>71</xdr:col>
      <xdr:colOff>177800</xdr:colOff>
      <xdr:row>84</xdr:row>
      <xdr:rowOff>127907</xdr:rowOff>
    </xdr:to>
    <xdr:cxnSp macro="">
      <xdr:nvCxnSpPr>
        <xdr:cNvPr id="772" name="直線コネクタ 771"/>
        <xdr:cNvCxnSpPr/>
      </xdr:nvCxnSpPr>
      <xdr:spPr>
        <a:xfrm flipV="1">
          <a:off x="12814300" y="145182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73"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169108</xdr:rowOff>
    </xdr:from>
    <xdr:ext cx="405111" cy="259045"/>
    <xdr:sp macro="" textlink="">
      <xdr:nvSpPr>
        <xdr:cNvPr id="774" name="n_2aveValue【児童館】&#10;有形固定資産減価償却率"/>
        <xdr:cNvSpPr txBox="1"/>
      </xdr:nvSpPr>
      <xdr:spPr>
        <a:xfrm>
          <a:off x="14389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133185</xdr:rowOff>
    </xdr:from>
    <xdr:ext cx="405111" cy="259045"/>
    <xdr:sp macro="" textlink="">
      <xdr:nvSpPr>
        <xdr:cNvPr id="775" name="n_3aveValue【児童館】&#10;有形固定資産減価償却率"/>
        <xdr:cNvSpPr txBox="1"/>
      </xdr:nvSpPr>
      <xdr:spPr>
        <a:xfrm>
          <a:off x="13500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165843</xdr:rowOff>
    </xdr:from>
    <xdr:ext cx="405111" cy="259045"/>
    <xdr:sp macro="" textlink="">
      <xdr:nvSpPr>
        <xdr:cNvPr id="776" name="n_4aveValue【児童館】&#10;有形固定資産減価償却率"/>
        <xdr:cNvSpPr txBox="1"/>
      </xdr:nvSpPr>
      <xdr:spPr>
        <a:xfrm>
          <a:off x="12611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63698</xdr:rowOff>
    </xdr:from>
    <xdr:ext cx="405111" cy="259045"/>
    <xdr:sp macro="" textlink="">
      <xdr:nvSpPr>
        <xdr:cNvPr id="777" name="n_1mainValue【児童館】&#10;有形固定資産減価償却率"/>
        <xdr:cNvSpPr txBox="1"/>
      </xdr:nvSpPr>
      <xdr:spPr>
        <a:xfrm>
          <a:off x="152660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24509</xdr:rowOff>
    </xdr:from>
    <xdr:ext cx="405111" cy="259045"/>
    <xdr:sp macro="" textlink="">
      <xdr:nvSpPr>
        <xdr:cNvPr id="778" name="n_2mainValue【児童館】&#10;有形固定資産減価償却率"/>
        <xdr:cNvSpPr txBox="1"/>
      </xdr:nvSpPr>
      <xdr:spPr>
        <a:xfrm>
          <a:off x="143897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158404</xdr:rowOff>
    </xdr:from>
    <xdr:ext cx="405111" cy="259045"/>
    <xdr:sp macro="" textlink="">
      <xdr:nvSpPr>
        <xdr:cNvPr id="779" name="n_3mainValue【児童館】&#10;有形固定資産減価償却率"/>
        <xdr:cNvSpPr txBox="1"/>
      </xdr:nvSpPr>
      <xdr:spPr>
        <a:xfrm>
          <a:off x="13500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169834</xdr:rowOff>
    </xdr:from>
    <xdr:ext cx="405111" cy="259045"/>
    <xdr:sp macro="" textlink="">
      <xdr:nvSpPr>
        <xdr:cNvPr id="780" name="n_4mainValue【児童館】&#10;有形固定資産減価償却率"/>
        <xdr:cNvSpPr txBox="1"/>
      </xdr:nvSpPr>
      <xdr:spPr>
        <a:xfrm>
          <a:off x="12611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70757</xdr:rowOff>
    </xdr:to>
    <xdr:cxnSp macro="">
      <xdr:nvCxnSpPr>
        <xdr:cNvPr id="806" name="直線コネクタ 805"/>
        <xdr:cNvCxnSpPr/>
      </xdr:nvCxnSpPr>
      <xdr:spPr>
        <a:xfrm flipV="1">
          <a:off x="22160864" y="134112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7"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8" name="直線コネクタ 807"/>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809"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810" name="直線コネクタ 80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811"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12" name="フローチャート: 判断 811"/>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98879</xdr:rowOff>
    </xdr:from>
    <xdr:to>
      <xdr:col>112</xdr:col>
      <xdr:colOff>38100</xdr:colOff>
      <xdr:row>84</xdr:row>
      <xdr:rowOff>29029</xdr:rowOff>
    </xdr:to>
    <xdr:sp macro="" textlink="">
      <xdr:nvSpPr>
        <xdr:cNvPr id="813" name="フローチャート: 判断 812"/>
        <xdr:cNvSpPr/>
      </xdr:nvSpPr>
      <xdr:spPr>
        <a:xfrm>
          <a:off x="21272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14" name="フローチャート: 判断 813"/>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815" name="フローチャート: 判断 814"/>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109764</xdr:rowOff>
    </xdr:from>
    <xdr:to>
      <xdr:col>98</xdr:col>
      <xdr:colOff>38100</xdr:colOff>
      <xdr:row>84</xdr:row>
      <xdr:rowOff>39914</xdr:rowOff>
    </xdr:to>
    <xdr:sp macro="" textlink="">
      <xdr:nvSpPr>
        <xdr:cNvPr id="816" name="フローチャート: 判断 815"/>
        <xdr:cNvSpPr/>
      </xdr:nvSpPr>
      <xdr:spPr>
        <a:xfrm>
          <a:off x="18605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22" name="楕円 821"/>
        <xdr:cNvSpPr/>
      </xdr:nvSpPr>
      <xdr:spPr>
        <a:xfrm>
          <a:off x="22110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108148</xdr:rowOff>
    </xdr:from>
    <xdr:ext cx="469744" cy="259045"/>
    <xdr:sp macro="" textlink="">
      <xdr:nvSpPr>
        <xdr:cNvPr id="823" name="【児童館】&#10;一人当たり面積該当値テキスト"/>
        <xdr:cNvSpPr txBox="1"/>
      </xdr:nvSpPr>
      <xdr:spPr>
        <a:xfrm>
          <a:off x="22199600"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96157</xdr:rowOff>
    </xdr:from>
    <xdr:to>
      <xdr:col>112</xdr:col>
      <xdr:colOff>38100</xdr:colOff>
      <xdr:row>83</xdr:row>
      <xdr:rowOff>26307</xdr:rowOff>
    </xdr:to>
    <xdr:sp macro="" textlink="">
      <xdr:nvSpPr>
        <xdr:cNvPr id="824" name="楕円 823"/>
        <xdr:cNvSpPr/>
      </xdr:nvSpPr>
      <xdr:spPr>
        <a:xfrm>
          <a:off x="21272500" y="141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136071</xdr:rowOff>
    </xdr:from>
    <xdr:to>
      <xdr:col>116</xdr:col>
      <xdr:colOff>63500</xdr:colOff>
      <xdr:row>82</xdr:row>
      <xdr:rowOff>146957</xdr:rowOff>
    </xdr:to>
    <xdr:cxnSp macro="">
      <xdr:nvCxnSpPr>
        <xdr:cNvPr id="825" name="直線コネクタ 824"/>
        <xdr:cNvCxnSpPr/>
      </xdr:nvCxnSpPr>
      <xdr:spPr>
        <a:xfrm flipV="1">
          <a:off x="21323300" y="141949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107043</xdr:rowOff>
    </xdr:from>
    <xdr:to>
      <xdr:col>107</xdr:col>
      <xdr:colOff>101600</xdr:colOff>
      <xdr:row>83</xdr:row>
      <xdr:rowOff>37193</xdr:rowOff>
    </xdr:to>
    <xdr:sp macro="" textlink="">
      <xdr:nvSpPr>
        <xdr:cNvPr id="826" name="楕円 825"/>
        <xdr:cNvSpPr/>
      </xdr:nvSpPr>
      <xdr:spPr>
        <a:xfrm>
          <a:off x="20383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146957</xdr:rowOff>
    </xdr:from>
    <xdr:to>
      <xdr:col>111</xdr:col>
      <xdr:colOff>177800</xdr:colOff>
      <xdr:row>82</xdr:row>
      <xdr:rowOff>157843</xdr:rowOff>
    </xdr:to>
    <xdr:cxnSp macro="">
      <xdr:nvCxnSpPr>
        <xdr:cNvPr id="827" name="直線コネクタ 826"/>
        <xdr:cNvCxnSpPr/>
      </xdr:nvCxnSpPr>
      <xdr:spPr>
        <a:xfrm flipV="1">
          <a:off x="20434300" y="14205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8" name="楕円 827"/>
        <xdr:cNvSpPr/>
      </xdr:nvSpPr>
      <xdr:spPr>
        <a:xfrm>
          <a:off x="19494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157843</xdr:rowOff>
    </xdr:from>
    <xdr:to>
      <xdr:col>107</xdr:col>
      <xdr:colOff>50800</xdr:colOff>
      <xdr:row>82</xdr:row>
      <xdr:rowOff>168729</xdr:rowOff>
    </xdr:to>
    <xdr:cxnSp macro="">
      <xdr:nvCxnSpPr>
        <xdr:cNvPr id="829" name="直線コネクタ 828"/>
        <xdr:cNvCxnSpPr/>
      </xdr:nvCxnSpPr>
      <xdr:spPr>
        <a:xfrm flipV="1">
          <a:off x="19545300" y="142167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128814</xdr:rowOff>
    </xdr:from>
    <xdr:to>
      <xdr:col>98</xdr:col>
      <xdr:colOff>38100</xdr:colOff>
      <xdr:row>83</xdr:row>
      <xdr:rowOff>58964</xdr:rowOff>
    </xdr:to>
    <xdr:sp macro="" textlink="">
      <xdr:nvSpPr>
        <xdr:cNvPr id="830" name="楕円 829"/>
        <xdr:cNvSpPr/>
      </xdr:nvSpPr>
      <xdr:spPr>
        <a:xfrm>
          <a:off x="18605500" y="141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168729</xdr:rowOff>
    </xdr:from>
    <xdr:to>
      <xdr:col>102</xdr:col>
      <xdr:colOff>114300</xdr:colOff>
      <xdr:row>83</xdr:row>
      <xdr:rowOff>8164</xdr:rowOff>
    </xdr:to>
    <xdr:cxnSp macro="">
      <xdr:nvCxnSpPr>
        <xdr:cNvPr id="831" name="直線コネクタ 830"/>
        <xdr:cNvCxnSpPr/>
      </xdr:nvCxnSpPr>
      <xdr:spPr>
        <a:xfrm flipV="1">
          <a:off x="18656300" y="142276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20156</xdr:rowOff>
    </xdr:from>
    <xdr:ext cx="469744" cy="259045"/>
    <xdr:sp macro="" textlink="">
      <xdr:nvSpPr>
        <xdr:cNvPr id="832" name="n_1aveValue【児童館】&#10;一人当たり面積"/>
        <xdr:cNvSpPr txBox="1"/>
      </xdr:nvSpPr>
      <xdr:spPr>
        <a:xfrm>
          <a:off x="210757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833"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834"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31041</xdr:rowOff>
    </xdr:from>
    <xdr:ext cx="469744" cy="259045"/>
    <xdr:sp macro="" textlink="">
      <xdr:nvSpPr>
        <xdr:cNvPr id="835" name="n_4aveValue【児童館】&#10;一人当たり面積"/>
        <xdr:cNvSpPr txBox="1"/>
      </xdr:nvSpPr>
      <xdr:spPr>
        <a:xfrm>
          <a:off x="18421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42834</xdr:rowOff>
    </xdr:from>
    <xdr:ext cx="469744" cy="259045"/>
    <xdr:sp macro="" textlink="">
      <xdr:nvSpPr>
        <xdr:cNvPr id="836" name="n_1mainValue【児童館】&#10;一人当たり面積"/>
        <xdr:cNvSpPr txBox="1"/>
      </xdr:nvSpPr>
      <xdr:spPr>
        <a:xfrm>
          <a:off x="21075727"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53720</xdr:rowOff>
    </xdr:from>
    <xdr:ext cx="469744" cy="259045"/>
    <xdr:sp macro="" textlink="">
      <xdr:nvSpPr>
        <xdr:cNvPr id="837" name="n_2mainValue【児童館】&#10;一人当たり面積"/>
        <xdr:cNvSpPr txBox="1"/>
      </xdr:nvSpPr>
      <xdr:spPr>
        <a:xfrm>
          <a:off x="201994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38" name="n_3mainValue【児童館】&#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75491</xdr:rowOff>
    </xdr:from>
    <xdr:ext cx="469744" cy="259045"/>
    <xdr:sp macro="" textlink="">
      <xdr:nvSpPr>
        <xdr:cNvPr id="839" name="n_4mainValue【児童館】&#10;一人当たり面積"/>
        <xdr:cNvSpPr txBox="1"/>
      </xdr:nvSpPr>
      <xdr:spPr>
        <a:xfrm>
          <a:off x="18421427"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109</xdr:row>
      <xdr:rowOff>35379</xdr:rowOff>
    </xdr:to>
    <xdr:cxnSp macro="">
      <xdr:nvCxnSpPr>
        <xdr:cNvPr id="865" name="直線コネクタ 864"/>
        <xdr:cNvCxnSpPr/>
      </xdr:nvCxnSpPr>
      <xdr:spPr>
        <a:xfrm flipV="1">
          <a:off x="16318864" y="1717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868" name="【公民館】&#10;有形固定資産減価償却率最大値テキスト"/>
        <xdr:cNvSpPr txBox="1"/>
      </xdr:nvSpPr>
      <xdr:spPr>
        <a:xfrm>
          <a:off x="16357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869" name="直線コネクタ 868"/>
        <xdr:cNvCxnSpPr/>
      </xdr:nvCxnSpPr>
      <xdr:spPr>
        <a:xfrm>
          <a:off x="16230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84200</xdr:rowOff>
    </xdr:from>
    <xdr:ext cx="405111" cy="259045"/>
    <xdr:sp macro="" textlink="">
      <xdr:nvSpPr>
        <xdr:cNvPr id="870" name="【公民館】&#10;有形固定資産減価償却率平均値テキスト"/>
        <xdr:cNvSpPr txBox="1"/>
      </xdr:nvSpPr>
      <xdr:spPr>
        <a:xfrm>
          <a:off x="16357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871" name="フローチャート: 判断 870"/>
        <xdr:cNvSpPr/>
      </xdr:nvSpPr>
      <xdr:spPr>
        <a:xfrm>
          <a:off x="16268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872" name="フローチャート: 判断 871"/>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873" name="フローチャート: 判断 872"/>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874" name="フローチャート: 判断 873"/>
        <xdr:cNvSpPr/>
      </xdr:nvSpPr>
      <xdr:spPr>
        <a:xfrm>
          <a:off x="13652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75" name="フローチャート: 判断 874"/>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xdr:rowOff>
    </xdr:from>
    <xdr:to>
      <xdr:col>85</xdr:col>
      <xdr:colOff>177800</xdr:colOff>
      <xdr:row>106</xdr:row>
      <xdr:rowOff>110671</xdr:rowOff>
    </xdr:to>
    <xdr:sp macro="" textlink="">
      <xdr:nvSpPr>
        <xdr:cNvPr id="881" name="楕円 880"/>
        <xdr:cNvSpPr/>
      </xdr:nvSpPr>
      <xdr:spPr>
        <a:xfrm>
          <a:off x="16268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158948</xdr:rowOff>
    </xdr:from>
    <xdr:ext cx="405111" cy="259045"/>
    <xdr:sp macro="" textlink="">
      <xdr:nvSpPr>
        <xdr:cNvPr id="882" name="【公民館】&#10;有形固定資産減価償却率該当値テキスト"/>
        <xdr:cNvSpPr txBox="1"/>
      </xdr:nvSpPr>
      <xdr:spPr>
        <a:xfrm>
          <a:off x="16357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883" name="楕円 882"/>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59871</xdr:rowOff>
    </xdr:to>
    <xdr:cxnSp macro="">
      <xdr:nvCxnSpPr>
        <xdr:cNvPr id="884" name="直線コネクタ 883"/>
        <xdr:cNvCxnSpPr/>
      </xdr:nvCxnSpPr>
      <xdr:spPr>
        <a:xfrm>
          <a:off x="15481300" y="18200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885" name="楕円 884"/>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27214</xdr:rowOff>
    </xdr:to>
    <xdr:cxnSp macro="">
      <xdr:nvCxnSpPr>
        <xdr:cNvPr id="886" name="直線コネクタ 885"/>
        <xdr:cNvCxnSpPr/>
      </xdr:nvCxnSpPr>
      <xdr:spPr>
        <a:xfrm>
          <a:off x="14592300" y="181862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108676</xdr:rowOff>
    </xdr:from>
    <xdr:to>
      <xdr:col>72</xdr:col>
      <xdr:colOff>38100</xdr:colOff>
      <xdr:row>106</xdr:row>
      <xdr:rowOff>38826</xdr:rowOff>
    </xdr:to>
    <xdr:sp macro="" textlink="">
      <xdr:nvSpPr>
        <xdr:cNvPr id="887" name="楕円 886"/>
        <xdr:cNvSpPr/>
      </xdr:nvSpPr>
      <xdr:spPr>
        <a:xfrm>
          <a:off x="13652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159476</xdr:rowOff>
    </xdr:from>
    <xdr:to>
      <xdr:col>76</xdr:col>
      <xdr:colOff>114300</xdr:colOff>
      <xdr:row>106</xdr:row>
      <xdr:rowOff>12519</xdr:rowOff>
    </xdr:to>
    <xdr:cxnSp macro="">
      <xdr:nvCxnSpPr>
        <xdr:cNvPr id="888" name="直線コネクタ 887"/>
        <xdr:cNvCxnSpPr/>
      </xdr:nvCxnSpPr>
      <xdr:spPr>
        <a:xfrm>
          <a:off x="13703300" y="181617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77651</xdr:rowOff>
    </xdr:from>
    <xdr:to>
      <xdr:col>67</xdr:col>
      <xdr:colOff>101600</xdr:colOff>
      <xdr:row>106</xdr:row>
      <xdr:rowOff>7801</xdr:rowOff>
    </xdr:to>
    <xdr:sp macro="" textlink="">
      <xdr:nvSpPr>
        <xdr:cNvPr id="889" name="楕円 888"/>
        <xdr:cNvSpPr/>
      </xdr:nvSpPr>
      <xdr:spPr>
        <a:xfrm>
          <a:off x="12763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128451</xdr:rowOff>
    </xdr:from>
    <xdr:to>
      <xdr:col>71</xdr:col>
      <xdr:colOff>177800</xdr:colOff>
      <xdr:row>105</xdr:row>
      <xdr:rowOff>159476</xdr:rowOff>
    </xdr:to>
    <xdr:cxnSp macro="">
      <xdr:nvCxnSpPr>
        <xdr:cNvPr id="890" name="直線コネクタ 889"/>
        <xdr:cNvCxnSpPr/>
      </xdr:nvCxnSpPr>
      <xdr:spPr>
        <a:xfrm>
          <a:off x="12814300" y="181307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891" name="n_1aveValue【公民館】&#10;有形固定資産減価償却率"/>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892" name="n_2aveValue【公民館】&#10;有形固定資産減価償却率"/>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148426</xdr:rowOff>
    </xdr:from>
    <xdr:ext cx="405111" cy="259045"/>
    <xdr:sp macro="" textlink="">
      <xdr:nvSpPr>
        <xdr:cNvPr id="893" name="n_3aveValue【公民館】&#10;有形固定資産減価償却率"/>
        <xdr:cNvSpPr txBox="1"/>
      </xdr:nvSpPr>
      <xdr:spPr>
        <a:xfrm>
          <a:off x="13500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4" name="n_4aveValue【公民館】&#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895" name="n_1mainValue【公民館】&#10;有形固定資産減価償却率"/>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896" name="n_2mainValue【公民館】&#10;有形固定資産減価償却率"/>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29953</xdr:rowOff>
    </xdr:from>
    <xdr:ext cx="405111" cy="259045"/>
    <xdr:sp macro="" textlink="">
      <xdr:nvSpPr>
        <xdr:cNvPr id="897" name="n_3mainValue【公民館】&#10;有形固定資産減価償却率"/>
        <xdr:cNvSpPr txBox="1"/>
      </xdr:nvSpPr>
      <xdr:spPr>
        <a:xfrm>
          <a:off x="13500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898" name="n_4mainValue【公民館】&#10;有形固定資産減価償却率"/>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22" name="直線コネクタ 921"/>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23"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24" name="直線コネクタ 923"/>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25"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26" name="直線コネクタ 925"/>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83838</xdr:rowOff>
    </xdr:from>
    <xdr:ext cx="469744" cy="259045"/>
    <xdr:sp macro="" textlink="">
      <xdr:nvSpPr>
        <xdr:cNvPr id="927" name="【公民館】&#10;一人当たり面積平均値テキスト"/>
        <xdr:cNvSpPr txBox="1"/>
      </xdr:nvSpPr>
      <xdr:spPr>
        <a:xfrm>
          <a:off x="22199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928" name="フローチャート: 判断 927"/>
        <xdr:cNvSpPr/>
      </xdr:nvSpPr>
      <xdr:spPr>
        <a:xfrm>
          <a:off x="22110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929" name="フローチャート: 判断 928"/>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123189</xdr:rowOff>
    </xdr:from>
    <xdr:to>
      <xdr:col>107</xdr:col>
      <xdr:colOff>101600</xdr:colOff>
      <xdr:row>107</xdr:row>
      <xdr:rowOff>53339</xdr:rowOff>
    </xdr:to>
    <xdr:sp macro="" textlink="">
      <xdr:nvSpPr>
        <xdr:cNvPr id="930" name="フローチャート: 判断 929"/>
        <xdr:cNvSpPr/>
      </xdr:nvSpPr>
      <xdr:spPr>
        <a:xfrm>
          <a:off x="20383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931" name="フローチャート: 判断 930"/>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96520</xdr:rowOff>
    </xdr:from>
    <xdr:to>
      <xdr:col>98</xdr:col>
      <xdr:colOff>38100</xdr:colOff>
      <xdr:row>107</xdr:row>
      <xdr:rowOff>26670</xdr:rowOff>
    </xdr:to>
    <xdr:sp macro="" textlink="">
      <xdr:nvSpPr>
        <xdr:cNvPr id="932" name="フローチャート: 判断 931"/>
        <xdr:cNvSpPr/>
      </xdr:nvSpPr>
      <xdr:spPr>
        <a:xfrm>
          <a:off x="18605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137161</xdr:rowOff>
    </xdr:from>
    <xdr:to>
      <xdr:col>116</xdr:col>
      <xdr:colOff>114300</xdr:colOff>
      <xdr:row>103</xdr:row>
      <xdr:rowOff>67311</xdr:rowOff>
    </xdr:to>
    <xdr:sp macro="" textlink="">
      <xdr:nvSpPr>
        <xdr:cNvPr id="938" name="楕円 937"/>
        <xdr:cNvSpPr/>
      </xdr:nvSpPr>
      <xdr:spPr>
        <a:xfrm>
          <a:off x="22110700" y="176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160038</xdr:rowOff>
    </xdr:from>
    <xdr:ext cx="469744" cy="259045"/>
    <xdr:sp macro="" textlink="">
      <xdr:nvSpPr>
        <xdr:cNvPr id="939" name="【公民館】&#10;一人当たり面積該当値テキスト"/>
        <xdr:cNvSpPr txBox="1"/>
      </xdr:nvSpPr>
      <xdr:spPr>
        <a:xfrm>
          <a:off x="22199600" y="1747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157480</xdr:rowOff>
    </xdr:from>
    <xdr:to>
      <xdr:col>112</xdr:col>
      <xdr:colOff>38100</xdr:colOff>
      <xdr:row>103</xdr:row>
      <xdr:rowOff>87630</xdr:rowOff>
    </xdr:to>
    <xdr:sp macro="" textlink="">
      <xdr:nvSpPr>
        <xdr:cNvPr id="940" name="楕円 939"/>
        <xdr:cNvSpPr/>
      </xdr:nvSpPr>
      <xdr:spPr>
        <a:xfrm>
          <a:off x="212725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16511</xdr:rowOff>
    </xdr:from>
    <xdr:to>
      <xdr:col>116</xdr:col>
      <xdr:colOff>63500</xdr:colOff>
      <xdr:row>103</xdr:row>
      <xdr:rowOff>36830</xdr:rowOff>
    </xdr:to>
    <xdr:cxnSp macro="">
      <xdr:nvCxnSpPr>
        <xdr:cNvPr id="941" name="直線コネクタ 940"/>
        <xdr:cNvCxnSpPr/>
      </xdr:nvCxnSpPr>
      <xdr:spPr>
        <a:xfrm flipV="1">
          <a:off x="21323300" y="17675861"/>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5080</xdr:rowOff>
    </xdr:from>
    <xdr:to>
      <xdr:col>107</xdr:col>
      <xdr:colOff>101600</xdr:colOff>
      <xdr:row>103</xdr:row>
      <xdr:rowOff>106680</xdr:rowOff>
    </xdr:to>
    <xdr:sp macro="" textlink="">
      <xdr:nvSpPr>
        <xdr:cNvPr id="942" name="楕円 941"/>
        <xdr:cNvSpPr/>
      </xdr:nvSpPr>
      <xdr:spPr>
        <a:xfrm>
          <a:off x="203835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36830</xdr:rowOff>
    </xdr:from>
    <xdr:to>
      <xdr:col>111</xdr:col>
      <xdr:colOff>177800</xdr:colOff>
      <xdr:row>103</xdr:row>
      <xdr:rowOff>55880</xdr:rowOff>
    </xdr:to>
    <xdr:cxnSp macro="">
      <xdr:nvCxnSpPr>
        <xdr:cNvPr id="943" name="直線コネクタ 942"/>
        <xdr:cNvCxnSpPr/>
      </xdr:nvCxnSpPr>
      <xdr:spPr>
        <a:xfrm flipV="1">
          <a:off x="20434300" y="17696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22861</xdr:rowOff>
    </xdr:from>
    <xdr:to>
      <xdr:col>102</xdr:col>
      <xdr:colOff>165100</xdr:colOff>
      <xdr:row>103</xdr:row>
      <xdr:rowOff>124461</xdr:rowOff>
    </xdr:to>
    <xdr:sp macro="" textlink="">
      <xdr:nvSpPr>
        <xdr:cNvPr id="944" name="楕円 943"/>
        <xdr:cNvSpPr/>
      </xdr:nvSpPr>
      <xdr:spPr>
        <a:xfrm>
          <a:off x="19494500" y="176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55880</xdr:rowOff>
    </xdr:from>
    <xdr:to>
      <xdr:col>107</xdr:col>
      <xdr:colOff>50800</xdr:colOff>
      <xdr:row>103</xdr:row>
      <xdr:rowOff>73661</xdr:rowOff>
    </xdr:to>
    <xdr:cxnSp macro="">
      <xdr:nvCxnSpPr>
        <xdr:cNvPr id="945" name="直線コネクタ 944"/>
        <xdr:cNvCxnSpPr/>
      </xdr:nvCxnSpPr>
      <xdr:spPr>
        <a:xfrm flipV="1">
          <a:off x="19545300" y="1771523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38100</xdr:rowOff>
    </xdr:from>
    <xdr:to>
      <xdr:col>98</xdr:col>
      <xdr:colOff>38100</xdr:colOff>
      <xdr:row>103</xdr:row>
      <xdr:rowOff>139700</xdr:rowOff>
    </xdr:to>
    <xdr:sp macro="" textlink="">
      <xdr:nvSpPr>
        <xdr:cNvPr id="946" name="楕円 945"/>
        <xdr:cNvSpPr/>
      </xdr:nvSpPr>
      <xdr:spPr>
        <a:xfrm>
          <a:off x="18605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73661</xdr:rowOff>
    </xdr:from>
    <xdr:to>
      <xdr:col>102</xdr:col>
      <xdr:colOff>114300</xdr:colOff>
      <xdr:row>103</xdr:row>
      <xdr:rowOff>88900</xdr:rowOff>
    </xdr:to>
    <xdr:cxnSp macro="">
      <xdr:nvCxnSpPr>
        <xdr:cNvPr id="947" name="直線コネクタ 946"/>
        <xdr:cNvCxnSpPr/>
      </xdr:nvCxnSpPr>
      <xdr:spPr>
        <a:xfrm flipV="1">
          <a:off x="18656300" y="177330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34307</xdr:rowOff>
    </xdr:from>
    <xdr:ext cx="469744" cy="259045"/>
    <xdr:sp macro="" textlink="">
      <xdr:nvSpPr>
        <xdr:cNvPr id="948" name="n_1aveValue【公民館】&#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44466</xdr:rowOff>
    </xdr:from>
    <xdr:ext cx="469744" cy="259045"/>
    <xdr:sp macro="" textlink="">
      <xdr:nvSpPr>
        <xdr:cNvPr id="949" name="n_2aveValue【公民館】&#10;一人当たり面積"/>
        <xdr:cNvSpPr txBox="1"/>
      </xdr:nvSpPr>
      <xdr:spPr>
        <a:xfrm>
          <a:off x="201994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950" name="n_3ave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17797</xdr:rowOff>
    </xdr:from>
    <xdr:ext cx="469744" cy="259045"/>
    <xdr:sp macro="" textlink="">
      <xdr:nvSpPr>
        <xdr:cNvPr id="951" name="n_4aveValue【公民館】&#10;一人当たり面積"/>
        <xdr:cNvSpPr txBox="1"/>
      </xdr:nvSpPr>
      <xdr:spPr>
        <a:xfrm>
          <a:off x="18421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104157</xdr:rowOff>
    </xdr:from>
    <xdr:ext cx="469744" cy="259045"/>
    <xdr:sp macro="" textlink="">
      <xdr:nvSpPr>
        <xdr:cNvPr id="952" name="n_1mainValue【公民館】&#10;一人当たり面積"/>
        <xdr:cNvSpPr txBox="1"/>
      </xdr:nvSpPr>
      <xdr:spPr>
        <a:xfrm>
          <a:off x="21075727" y="1742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123207</xdr:rowOff>
    </xdr:from>
    <xdr:ext cx="469744" cy="259045"/>
    <xdr:sp macro="" textlink="">
      <xdr:nvSpPr>
        <xdr:cNvPr id="953" name="n_2mainValue【公民館】&#10;一人当たり面積"/>
        <xdr:cNvSpPr txBox="1"/>
      </xdr:nvSpPr>
      <xdr:spPr>
        <a:xfrm>
          <a:off x="20199427" y="1743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140988</xdr:rowOff>
    </xdr:from>
    <xdr:ext cx="469744" cy="259045"/>
    <xdr:sp macro="" textlink="">
      <xdr:nvSpPr>
        <xdr:cNvPr id="954" name="n_3mainValue【公民館】&#10;一人当たり面積"/>
        <xdr:cNvSpPr txBox="1"/>
      </xdr:nvSpPr>
      <xdr:spPr>
        <a:xfrm>
          <a:off x="19310427" y="174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156227</xdr:rowOff>
    </xdr:from>
    <xdr:ext cx="469744" cy="259045"/>
    <xdr:sp macro="" textlink="">
      <xdr:nvSpPr>
        <xdr:cNvPr id="955" name="n_4mainValue【公民館】&#10;一人当たり面積"/>
        <xdr:cNvSpPr txBox="1"/>
      </xdr:nvSpPr>
      <xdr:spPr>
        <a:xfrm>
          <a:off x="18421427"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道路、橋りょう・トンネル、児童館、公民館において有形固定資産減価償却率が高い水準となっている。道路、橋りょう（トンネルの所有資産無し）については、利用状況及び施設状況に応じて個別施設計画を策定し、順次改修工事を実施している。児童館においては、少子化により利用者である児童が減少傾向にあるため、個別施設計画策定による長寿命化を図る前に施設の在り方について検討する必要がある。公民館については、令和２年度に長寿命化計画を策定したことから、計画に沿った適切な施設運営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12,740
12,622
74.34
10,000,756
9,279,094
672,236
5,245,831
12,150,746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41</xdr:row>
      <xdr:rowOff>165735</xdr:rowOff>
    </xdr:to>
    <xdr:cxnSp macro="">
      <xdr:nvCxnSpPr>
        <xdr:cNvPr id="57" name="直線コネクタ 56"/>
        <xdr:cNvCxnSpPr/>
      </xdr:nvCxnSpPr>
      <xdr:spPr>
        <a:xfrm flipV="1">
          <a:off x="4634865" y="5602605"/>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図書館】&#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図書館】&#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4" name="フローチャート: 判断 63"/>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147320</xdr:rowOff>
    </xdr:from>
    <xdr:to>
      <xdr:col>10</xdr:col>
      <xdr:colOff>165100</xdr:colOff>
      <xdr:row>36</xdr:row>
      <xdr:rowOff>77470</xdr:rowOff>
    </xdr:to>
    <xdr:sp macro="" textlink="">
      <xdr:nvSpPr>
        <xdr:cNvPr id="66" name="フローチャート: 判断 65"/>
        <xdr:cNvSpPr/>
      </xdr:nvSpPr>
      <xdr:spPr>
        <a:xfrm>
          <a:off x="1968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10160</xdr:rowOff>
    </xdr:from>
    <xdr:to>
      <xdr:col>6</xdr:col>
      <xdr:colOff>38100</xdr:colOff>
      <xdr:row>36</xdr:row>
      <xdr:rowOff>111760</xdr:rowOff>
    </xdr:to>
    <xdr:sp macro="" textlink="">
      <xdr:nvSpPr>
        <xdr:cNvPr id="67" name="フローチャート: 判断 66"/>
        <xdr:cNvSpPr/>
      </xdr:nvSpPr>
      <xdr:spPr>
        <a:xfrm>
          <a:off x="1079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xdr:rowOff>
    </xdr:from>
    <xdr:to>
      <xdr:col>24</xdr:col>
      <xdr:colOff>114300</xdr:colOff>
      <xdr:row>35</xdr:row>
      <xdr:rowOff>113665</xdr:rowOff>
    </xdr:to>
    <xdr:sp macro="" textlink="">
      <xdr:nvSpPr>
        <xdr:cNvPr id="73" name="楕円 72"/>
        <xdr:cNvSpPr/>
      </xdr:nvSpPr>
      <xdr:spPr>
        <a:xfrm>
          <a:off x="45847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34942</xdr:rowOff>
    </xdr:from>
    <xdr:ext cx="405111" cy="259045"/>
    <xdr:sp macro="" textlink="">
      <xdr:nvSpPr>
        <xdr:cNvPr id="74" name="【図書館】&#10;有形固定資産減価償却率該当値テキスト"/>
        <xdr:cNvSpPr txBox="1"/>
      </xdr:nvSpPr>
      <xdr:spPr>
        <a:xfrm>
          <a:off x="4673600"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133985</xdr:rowOff>
    </xdr:from>
    <xdr:to>
      <xdr:col>20</xdr:col>
      <xdr:colOff>38100</xdr:colOff>
      <xdr:row>35</xdr:row>
      <xdr:rowOff>64135</xdr:rowOff>
    </xdr:to>
    <xdr:sp macro="" textlink="">
      <xdr:nvSpPr>
        <xdr:cNvPr id="75" name="楕円 74"/>
        <xdr:cNvSpPr/>
      </xdr:nvSpPr>
      <xdr:spPr>
        <a:xfrm>
          <a:off x="3746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13335</xdr:rowOff>
    </xdr:from>
    <xdr:to>
      <xdr:col>24</xdr:col>
      <xdr:colOff>63500</xdr:colOff>
      <xdr:row>35</xdr:row>
      <xdr:rowOff>62865</xdr:rowOff>
    </xdr:to>
    <xdr:cxnSp macro="">
      <xdr:nvCxnSpPr>
        <xdr:cNvPr id="76" name="直線コネクタ 75"/>
        <xdr:cNvCxnSpPr/>
      </xdr:nvCxnSpPr>
      <xdr:spPr>
        <a:xfrm>
          <a:off x="3797300" y="601408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84455</xdr:rowOff>
    </xdr:from>
    <xdr:to>
      <xdr:col>15</xdr:col>
      <xdr:colOff>101600</xdr:colOff>
      <xdr:row>35</xdr:row>
      <xdr:rowOff>14605</xdr:rowOff>
    </xdr:to>
    <xdr:sp macro="" textlink="">
      <xdr:nvSpPr>
        <xdr:cNvPr id="77" name="楕円 76"/>
        <xdr:cNvSpPr/>
      </xdr:nvSpPr>
      <xdr:spPr>
        <a:xfrm>
          <a:off x="2857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135255</xdr:rowOff>
    </xdr:from>
    <xdr:to>
      <xdr:col>19</xdr:col>
      <xdr:colOff>177800</xdr:colOff>
      <xdr:row>35</xdr:row>
      <xdr:rowOff>13335</xdr:rowOff>
    </xdr:to>
    <xdr:cxnSp macro="">
      <xdr:nvCxnSpPr>
        <xdr:cNvPr id="78" name="直線コネクタ 77"/>
        <xdr:cNvCxnSpPr/>
      </xdr:nvCxnSpPr>
      <xdr:spPr>
        <a:xfrm>
          <a:off x="2908300" y="59645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36830</xdr:rowOff>
    </xdr:from>
    <xdr:to>
      <xdr:col>10</xdr:col>
      <xdr:colOff>165100</xdr:colOff>
      <xdr:row>34</xdr:row>
      <xdr:rowOff>138430</xdr:rowOff>
    </xdr:to>
    <xdr:sp macro="" textlink="">
      <xdr:nvSpPr>
        <xdr:cNvPr id="79" name="楕円 78"/>
        <xdr:cNvSpPr/>
      </xdr:nvSpPr>
      <xdr:spPr>
        <a:xfrm>
          <a:off x="1968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87630</xdr:rowOff>
    </xdr:from>
    <xdr:to>
      <xdr:col>15</xdr:col>
      <xdr:colOff>50800</xdr:colOff>
      <xdr:row>34</xdr:row>
      <xdr:rowOff>135255</xdr:rowOff>
    </xdr:to>
    <xdr:cxnSp macro="">
      <xdr:nvCxnSpPr>
        <xdr:cNvPr id="80" name="直線コネクタ 79"/>
        <xdr:cNvCxnSpPr/>
      </xdr:nvCxnSpPr>
      <xdr:spPr>
        <a:xfrm>
          <a:off x="2019300" y="5916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158750</xdr:rowOff>
    </xdr:from>
    <xdr:to>
      <xdr:col>6</xdr:col>
      <xdr:colOff>38100</xdr:colOff>
      <xdr:row>34</xdr:row>
      <xdr:rowOff>88900</xdr:rowOff>
    </xdr:to>
    <xdr:sp macro="" textlink="">
      <xdr:nvSpPr>
        <xdr:cNvPr id="81" name="楕円 80"/>
        <xdr:cNvSpPr/>
      </xdr:nvSpPr>
      <xdr:spPr>
        <a:xfrm>
          <a:off x="1079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38100</xdr:rowOff>
    </xdr:from>
    <xdr:to>
      <xdr:col>10</xdr:col>
      <xdr:colOff>114300</xdr:colOff>
      <xdr:row>34</xdr:row>
      <xdr:rowOff>87630</xdr:rowOff>
    </xdr:to>
    <xdr:cxnSp macro="">
      <xdr:nvCxnSpPr>
        <xdr:cNvPr id="82" name="直線コネクタ 81"/>
        <xdr:cNvCxnSpPr/>
      </xdr:nvCxnSpPr>
      <xdr:spPr>
        <a:xfrm>
          <a:off x="1130300" y="5867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80027</xdr:rowOff>
    </xdr:from>
    <xdr:ext cx="405111" cy="259045"/>
    <xdr:sp macro="" textlink="">
      <xdr:nvSpPr>
        <xdr:cNvPr id="83" name="n_1aveValue【図書館】&#10;有形固定資産減価償却率"/>
        <xdr:cNvSpPr txBox="1"/>
      </xdr:nvSpPr>
      <xdr:spPr>
        <a:xfrm>
          <a:off x="3582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70502</xdr:rowOff>
    </xdr:from>
    <xdr:ext cx="405111" cy="259045"/>
    <xdr:sp macro="" textlink="">
      <xdr:nvSpPr>
        <xdr:cNvPr id="84" name="n_2aveValue【図書館】&#10;有形固定資産減価償却率"/>
        <xdr:cNvSpPr txBox="1"/>
      </xdr:nvSpPr>
      <xdr:spPr>
        <a:xfrm>
          <a:off x="2705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68597</xdr:rowOff>
    </xdr:from>
    <xdr:ext cx="405111" cy="259045"/>
    <xdr:sp macro="" textlink="">
      <xdr:nvSpPr>
        <xdr:cNvPr id="85" name="n_3aveValue【図書館】&#10;有形固定資産減価償却率"/>
        <xdr:cNvSpPr txBox="1"/>
      </xdr:nvSpPr>
      <xdr:spPr>
        <a:xfrm>
          <a:off x="1816744"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102887</xdr:rowOff>
    </xdr:from>
    <xdr:ext cx="405111" cy="259045"/>
    <xdr:sp macro="" textlink="">
      <xdr:nvSpPr>
        <xdr:cNvPr id="86" name="n_4aveValue【図書館】&#10;有形固定資産減価償却率"/>
        <xdr:cNvSpPr txBox="1"/>
      </xdr:nvSpPr>
      <xdr:spPr>
        <a:xfrm>
          <a:off x="927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80662</xdr:rowOff>
    </xdr:from>
    <xdr:ext cx="405111" cy="259045"/>
    <xdr:sp macro="" textlink="">
      <xdr:nvSpPr>
        <xdr:cNvPr id="87" name="n_1mainValue【図書館】&#10;有形固定資産減価償却率"/>
        <xdr:cNvSpPr txBox="1"/>
      </xdr:nvSpPr>
      <xdr:spPr>
        <a:xfrm>
          <a:off x="35820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31132</xdr:rowOff>
    </xdr:from>
    <xdr:ext cx="405111" cy="259045"/>
    <xdr:sp macro="" textlink="">
      <xdr:nvSpPr>
        <xdr:cNvPr id="88" name="n_2mainValue【図書館】&#10;有形固定資産減価償却率"/>
        <xdr:cNvSpPr txBox="1"/>
      </xdr:nvSpPr>
      <xdr:spPr>
        <a:xfrm>
          <a:off x="2705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154957</xdr:rowOff>
    </xdr:from>
    <xdr:ext cx="405111" cy="259045"/>
    <xdr:sp macro="" textlink="">
      <xdr:nvSpPr>
        <xdr:cNvPr id="89" name="n_3mainValue【図書館】&#10;有形固定資産減価償却率"/>
        <xdr:cNvSpPr txBox="1"/>
      </xdr:nvSpPr>
      <xdr:spPr>
        <a:xfrm>
          <a:off x="1816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105427</xdr:rowOff>
    </xdr:from>
    <xdr:ext cx="405111" cy="259045"/>
    <xdr:sp macro="" textlink="">
      <xdr:nvSpPr>
        <xdr:cNvPr id="90" name="n_4mainValue【図書館】&#10;有形固定資産減価償却率"/>
        <xdr:cNvSpPr txBox="1"/>
      </xdr:nvSpPr>
      <xdr:spPr>
        <a:xfrm>
          <a:off x="9277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0" name="テキスト ボックス 10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2" name="テキスト ボックス 11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50074</xdr:rowOff>
    </xdr:from>
    <xdr:to>
      <xdr:col>54</xdr:col>
      <xdr:colOff>189865</xdr:colOff>
      <xdr:row>42</xdr:row>
      <xdr:rowOff>56606</xdr:rowOff>
    </xdr:to>
    <xdr:cxnSp macro="">
      <xdr:nvCxnSpPr>
        <xdr:cNvPr id="116" name="直線コネクタ 115"/>
        <xdr:cNvCxnSpPr/>
      </xdr:nvCxnSpPr>
      <xdr:spPr>
        <a:xfrm flipV="1">
          <a:off x="10476865" y="587937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60433</xdr:rowOff>
    </xdr:from>
    <xdr:ext cx="469744" cy="259045"/>
    <xdr:sp macro="" textlink="">
      <xdr:nvSpPr>
        <xdr:cNvPr id="117" name="【図書館】&#10;一人当たり面積最小値テキスト"/>
        <xdr:cNvSpPr txBox="1"/>
      </xdr:nvSpPr>
      <xdr:spPr>
        <a:xfrm>
          <a:off x="10515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56606</xdr:rowOff>
    </xdr:from>
    <xdr:to>
      <xdr:col>55</xdr:col>
      <xdr:colOff>88900</xdr:colOff>
      <xdr:row>42</xdr:row>
      <xdr:rowOff>56606</xdr:rowOff>
    </xdr:to>
    <xdr:cxnSp macro="">
      <xdr:nvCxnSpPr>
        <xdr:cNvPr id="118" name="直線コネクタ 117"/>
        <xdr:cNvCxnSpPr/>
      </xdr:nvCxnSpPr>
      <xdr:spPr>
        <a:xfrm>
          <a:off x="10388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168201</xdr:rowOff>
    </xdr:from>
    <xdr:ext cx="469744" cy="259045"/>
    <xdr:sp macro="" textlink="">
      <xdr:nvSpPr>
        <xdr:cNvPr id="119" name="【図書館】&#10;一人当たり面積最大値テキスト"/>
        <xdr:cNvSpPr txBox="1"/>
      </xdr:nvSpPr>
      <xdr:spPr>
        <a:xfrm>
          <a:off x="10515600" y="56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50074</xdr:rowOff>
    </xdr:from>
    <xdr:to>
      <xdr:col>55</xdr:col>
      <xdr:colOff>88900</xdr:colOff>
      <xdr:row>34</xdr:row>
      <xdr:rowOff>50074</xdr:rowOff>
    </xdr:to>
    <xdr:cxnSp macro="">
      <xdr:nvCxnSpPr>
        <xdr:cNvPr id="120" name="直線コネクタ 119"/>
        <xdr:cNvCxnSpPr/>
      </xdr:nvCxnSpPr>
      <xdr:spPr>
        <a:xfrm>
          <a:off x="10388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26687</xdr:rowOff>
    </xdr:from>
    <xdr:ext cx="469744" cy="259045"/>
    <xdr:sp macro="" textlink="">
      <xdr:nvSpPr>
        <xdr:cNvPr id="121" name="【図書館】&#10;一人当たり面積平均値テキスト"/>
        <xdr:cNvSpPr txBox="1"/>
      </xdr:nvSpPr>
      <xdr:spPr>
        <a:xfrm>
          <a:off x="10515600" y="6884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2" name="フローチャート: 判断 121"/>
        <xdr:cNvSpPr/>
      </xdr:nvSpPr>
      <xdr:spPr>
        <a:xfrm>
          <a:off x="104267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51526</xdr:rowOff>
    </xdr:from>
    <xdr:to>
      <xdr:col>50</xdr:col>
      <xdr:colOff>165100</xdr:colOff>
      <xdr:row>40</xdr:row>
      <xdr:rowOff>153126</xdr:rowOff>
    </xdr:to>
    <xdr:sp macro="" textlink="">
      <xdr:nvSpPr>
        <xdr:cNvPr id="123" name="フローチャート: 判断 122"/>
        <xdr:cNvSpPr/>
      </xdr:nvSpPr>
      <xdr:spPr>
        <a:xfrm>
          <a:off x="9588500" y="690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61323</xdr:rowOff>
    </xdr:from>
    <xdr:to>
      <xdr:col>46</xdr:col>
      <xdr:colOff>38100</xdr:colOff>
      <xdr:row>40</xdr:row>
      <xdr:rowOff>162923</xdr:rowOff>
    </xdr:to>
    <xdr:sp macro="" textlink="">
      <xdr:nvSpPr>
        <xdr:cNvPr id="124" name="フローチャート: 判断 123"/>
        <xdr:cNvSpPr/>
      </xdr:nvSpPr>
      <xdr:spPr>
        <a:xfrm>
          <a:off x="8699500" y="69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87449</xdr:rowOff>
    </xdr:from>
    <xdr:to>
      <xdr:col>41</xdr:col>
      <xdr:colOff>101600</xdr:colOff>
      <xdr:row>41</xdr:row>
      <xdr:rowOff>17599</xdr:rowOff>
    </xdr:to>
    <xdr:sp macro="" textlink="">
      <xdr:nvSpPr>
        <xdr:cNvPr id="125" name="フローチャート: 判断 124"/>
        <xdr:cNvSpPr/>
      </xdr:nvSpPr>
      <xdr:spPr>
        <a:xfrm>
          <a:off x="7810500" y="694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74385</xdr:rowOff>
    </xdr:from>
    <xdr:to>
      <xdr:col>36</xdr:col>
      <xdr:colOff>165100</xdr:colOff>
      <xdr:row>41</xdr:row>
      <xdr:rowOff>4535</xdr:rowOff>
    </xdr:to>
    <xdr:sp macro="" textlink="">
      <xdr:nvSpPr>
        <xdr:cNvPr id="126" name="フローチャート: 判断 125"/>
        <xdr:cNvSpPr/>
      </xdr:nvSpPr>
      <xdr:spPr>
        <a:xfrm>
          <a:off x="6921500" y="69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79284</xdr:rowOff>
    </xdr:from>
    <xdr:to>
      <xdr:col>55</xdr:col>
      <xdr:colOff>50800</xdr:colOff>
      <xdr:row>40</xdr:row>
      <xdr:rowOff>9434</xdr:rowOff>
    </xdr:to>
    <xdr:sp macro="" textlink="">
      <xdr:nvSpPr>
        <xdr:cNvPr id="132" name="楕円 131"/>
        <xdr:cNvSpPr/>
      </xdr:nvSpPr>
      <xdr:spPr>
        <a:xfrm>
          <a:off x="10426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102161</xdr:rowOff>
    </xdr:from>
    <xdr:ext cx="469744" cy="259045"/>
    <xdr:sp macro="" textlink="">
      <xdr:nvSpPr>
        <xdr:cNvPr id="133" name="【図書館】&#10;一人当たり面積該当値テキスト"/>
        <xdr:cNvSpPr txBox="1"/>
      </xdr:nvSpPr>
      <xdr:spPr>
        <a:xfrm>
          <a:off x="105156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89081</xdr:rowOff>
    </xdr:from>
    <xdr:to>
      <xdr:col>50</xdr:col>
      <xdr:colOff>165100</xdr:colOff>
      <xdr:row>40</xdr:row>
      <xdr:rowOff>19231</xdr:rowOff>
    </xdr:to>
    <xdr:sp macro="" textlink="">
      <xdr:nvSpPr>
        <xdr:cNvPr id="134" name="楕円 133"/>
        <xdr:cNvSpPr/>
      </xdr:nvSpPr>
      <xdr:spPr>
        <a:xfrm>
          <a:off x="9588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130084</xdr:rowOff>
    </xdr:from>
    <xdr:to>
      <xdr:col>55</xdr:col>
      <xdr:colOff>0</xdr:colOff>
      <xdr:row>39</xdr:row>
      <xdr:rowOff>139881</xdr:rowOff>
    </xdr:to>
    <xdr:cxnSp macro="">
      <xdr:nvCxnSpPr>
        <xdr:cNvPr id="135" name="直線コネクタ 134"/>
        <xdr:cNvCxnSpPr/>
      </xdr:nvCxnSpPr>
      <xdr:spPr>
        <a:xfrm flipV="1">
          <a:off x="9639300" y="68166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98878</xdr:rowOff>
    </xdr:from>
    <xdr:to>
      <xdr:col>46</xdr:col>
      <xdr:colOff>38100</xdr:colOff>
      <xdr:row>40</xdr:row>
      <xdr:rowOff>29028</xdr:rowOff>
    </xdr:to>
    <xdr:sp macro="" textlink="">
      <xdr:nvSpPr>
        <xdr:cNvPr id="136" name="楕円 135"/>
        <xdr:cNvSpPr/>
      </xdr:nvSpPr>
      <xdr:spPr>
        <a:xfrm>
          <a:off x="869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139881</xdr:rowOff>
    </xdr:from>
    <xdr:to>
      <xdr:col>50</xdr:col>
      <xdr:colOff>114300</xdr:colOff>
      <xdr:row>39</xdr:row>
      <xdr:rowOff>149678</xdr:rowOff>
    </xdr:to>
    <xdr:cxnSp macro="">
      <xdr:nvCxnSpPr>
        <xdr:cNvPr id="137" name="直線コネクタ 136"/>
        <xdr:cNvCxnSpPr/>
      </xdr:nvCxnSpPr>
      <xdr:spPr>
        <a:xfrm flipV="1">
          <a:off x="8750300" y="68264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108676</xdr:rowOff>
    </xdr:from>
    <xdr:to>
      <xdr:col>41</xdr:col>
      <xdr:colOff>101600</xdr:colOff>
      <xdr:row>40</xdr:row>
      <xdr:rowOff>38826</xdr:rowOff>
    </xdr:to>
    <xdr:sp macro="" textlink="">
      <xdr:nvSpPr>
        <xdr:cNvPr id="138" name="楕円 137"/>
        <xdr:cNvSpPr/>
      </xdr:nvSpPr>
      <xdr:spPr>
        <a:xfrm>
          <a:off x="7810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149678</xdr:rowOff>
    </xdr:from>
    <xdr:to>
      <xdr:col>45</xdr:col>
      <xdr:colOff>177800</xdr:colOff>
      <xdr:row>39</xdr:row>
      <xdr:rowOff>159476</xdr:rowOff>
    </xdr:to>
    <xdr:cxnSp macro="">
      <xdr:nvCxnSpPr>
        <xdr:cNvPr id="139" name="直線コネクタ 138"/>
        <xdr:cNvCxnSpPr/>
      </xdr:nvCxnSpPr>
      <xdr:spPr>
        <a:xfrm flipV="1">
          <a:off x="7861300" y="68362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115207</xdr:rowOff>
    </xdr:from>
    <xdr:to>
      <xdr:col>36</xdr:col>
      <xdr:colOff>165100</xdr:colOff>
      <xdr:row>40</xdr:row>
      <xdr:rowOff>45357</xdr:rowOff>
    </xdr:to>
    <xdr:sp macro="" textlink="">
      <xdr:nvSpPr>
        <xdr:cNvPr id="140" name="楕円 139"/>
        <xdr:cNvSpPr/>
      </xdr:nvSpPr>
      <xdr:spPr>
        <a:xfrm>
          <a:off x="6921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159476</xdr:rowOff>
    </xdr:from>
    <xdr:to>
      <xdr:col>41</xdr:col>
      <xdr:colOff>50800</xdr:colOff>
      <xdr:row>39</xdr:row>
      <xdr:rowOff>166007</xdr:rowOff>
    </xdr:to>
    <xdr:cxnSp macro="">
      <xdr:nvCxnSpPr>
        <xdr:cNvPr id="141" name="直線コネクタ 140"/>
        <xdr:cNvCxnSpPr/>
      </xdr:nvCxnSpPr>
      <xdr:spPr>
        <a:xfrm flipV="1">
          <a:off x="6972300" y="6846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144253</xdr:rowOff>
    </xdr:from>
    <xdr:ext cx="469744" cy="259045"/>
    <xdr:sp macro="" textlink="">
      <xdr:nvSpPr>
        <xdr:cNvPr id="142" name="n_1aveValue【図書館】&#10;一人当たり面積"/>
        <xdr:cNvSpPr txBox="1"/>
      </xdr:nvSpPr>
      <xdr:spPr>
        <a:xfrm>
          <a:off x="9391727"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154050</xdr:rowOff>
    </xdr:from>
    <xdr:ext cx="469744" cy="259045"/>
    <xdr:sp macro="" textlink="">
      <xdr:nvSpPr>
        <xdr:cNvPr id="143" name="n_2aveValue【図書館】&#10;一人当たり面積"/>
        <xdr:cNvSpPr txBox="1"/>
      </xdr:nvSpPr>
      <xdr:spPr>
        <a:xfrm>
          <a:off x="85154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8726</xdr:rowOff>
    </xdr:from>
    <xdr:ext cx="469744" cy="259045"/>
    <xdr:sp macro="" textlink="">
      <xdr:nvSpPr>
        <xdr:cNvPr id="144" name="n_3aveValue【図書館】&#10;一人当たり面積"/>
        <xdr:cNvSpPr txBox="1"/>
      </xdr:nvSpPr>
      <xdr:spPr>
        <a:xfrm>
          <a:off x="7626427" y="70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167112</xdr:rowOff>
    </xdr:from>
    <xdr:ext cx="469744" cy="259045"/>
    <xdr:sp macro="" textlink="">
      <xdr:nvSpPr>
        <xdr:cNvPr id="145" name="n_4aveValue【図書館】&#10;一人当たり面積"/>
        <xdr:cNvSpPr txBox="1"/>
      </xdr:nvSpPr>
      <xdr:spPr>
        <a:xfrm>
          <a:off x="6737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35758</xdr:rowOff>
    </xdr:from>
    <xdr:ext cx="469744" cy="259045"/>
    <xdr:sp macro="" textlink="">
      <xdr:nvSpPr>
        <xdr:cNvPr id="146" name="n_1mainValue【図書館】&#10;一人当たり面積"/>
        <xdr:cNvSpPr txBox="1"/>
      </xdr:nvSpPr>
      <xdr:spPr>
        <a:xfrm>
          <a:off x="93917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47" name="n_2mainValue【図書館】&#10;一人当たり面積"/>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55353</xdr:rowOff>
    </xdr:from>
    <xdr:ext cx="469744" cy="259045"/>
    <xdr:sp macro="" textlink="">
      <xdr:nvSpPr>
        <xdr:cNvPr id="148" name="n_3mainValue【図書館】&#10;一人当たり面積"/>
        <xdr:cNvSpPr txBox="1"/>
      </xdr:nvSpPr>
      <xdr:spPr>
        <a:xfrm>
          <a:off x="7626427" y="657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61884</xdr:rowOff>
    </xdr:from>
    <xdr:ext cx="469744" cy="259045"/>
    <xdr:sp macro="" textlink="">
      <xdr:nvSpPr>
        <xdr:cNvPr id="149" name="n_4mainValue【図書館】&#10;一人当たり面積"/>
        <xdr:cNvSpPr txBox="1"/>
      </xdr:nvSpPr>
      <xdr:spPr>
        <a:xfrm>
          <a:off x="6737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130628</xdr:rowOff>
    </xdr:to>
    <xdr:cxnSp macro="">
      <xdr:nvCxnSpPr>
        <xdr:cNvPr id="175" name="直線コネクタ 174"/>
        <xdr:cNvCxnSpPr/>
      </xdr:nvCxnSpPr>
      <xdr:spPr>
        <a:xfrm flipV="1">
          <a:off x="4634865" y="9658350"/>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8" name="【体育館・プー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9" name="直線コネクタ 178"/>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97807</xdr:rowOff>
    </xdr:from>
    <xdr:ext cx="405111" cy="259045"/>
    <xdr:sp macro="" textlink="">
      <xdr:nvSpPr>
        <xdr:cNvPr id="180" name="【体育館・プール】&#10;有形固定資産減価償却率平均値テキスト"/>
        <xdr:cNvSpPr txBox="1"/>
      </xdr:nvSpPr>
      <xdr:spPr>
        <a:xfrm>
          <a:off x="4673600" y="1038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1" name="フローチャート: 判断 180"/>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42273</xdr:rowOff>
    </xdr:from>
    <xdr:to>
      <xdr:col>20</xdr:col>
      <xdr:colOff>38100</xdr:colOff>
      <xdr:row>61</xdr:row>
      <xdr:rowOff>143873</xdr:rowOff>
    </xdr:to>
    <xdr:sp macro="" textlink="">
      <xdr:nvSpPr>
        <xdr:cNvPr id="182" name="フローチャート: 判断 181"/>
        <xdr:cNvSpPr/>
      </xdr:nvSpPr>
      <xdr:spPr>
        <a:xfrm>
          <a:off x="37465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55335</xdr:rowOff>
    </xdr:from>
    <xdr:to>
      <xdr:col>15</xdr:col>
      <xdr:colOff>101600</xdr:colOff>
      <xdr:row>61</xdr:row>
      <xdr:rowOff>156935</xdr:rowOff>
    </xdr:to>
    <xdr:sp macro="" textlink="">
      <xdr:nvSpPr>
        <xdr:cNvPr id="183" name="フローチャート: 判断 182"/>
        <xdr:cNvSpPr/>
      </xdr:nvSpPr>
      <xdr:spPr>
        <a:xfrm>
          <a:off x="2857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84" name="フローチャート: 判断 183"/>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5" name="フローチャート: 判断 184"/>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96157</xdr:rowOff>
    </xdr:from>
    <xdr:to>
      <xdr:col>24</xdr:col>
      <xdr:colOff>114300</xdr:colOff>
      <xdr:row>62</xdr:row>
      <xdr:rowOff>26307</xdr:rowOff>
    </xdr:to>
    <xdr:sp macro="" textlink="">
      <xdr:nvSpPr>
        <xdr:cNvPr id="191" name="楕円 190"/>
        <xdr:cNvSpPr/>
      </xdr:nvSpPr>
      <xdr:spPr>
        <a:xfrm>
          <a:off x="4584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74584</xdr:rowOff>
    </xdr:from>
    <xdr:ext cx="405111" cy="259045"/>
    <xdr:sp macro="" textlink="">
      <xdr:nvSpPr>
        <xdr:cNvPr id="192" name="【体育館・プール】&#10;有形固定資産減価償却率該当値テキスト"/>
        <xdr:cNvSpPr txBox="1"/>
      </xdr:nvSpPr>
      <xdr:spPr>
        <a:xfrm>
          <a:off x="4673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73297</xdr:rowOff>
    </xdr:from>
    <xdr:to>
      <xdr:col>20</xdr:col>
      <xdr:colOff>38100</xdr:colOff>
      <xdr:row>62</xdr:row>
      <xdr:rowOff>3447</xdr:rowOff>
    </xdr:to>
    <xdr:sp macro="" textlink="">
      <xdr:nvSpPr>
        <xdr:cNvPr id="193" name="楕円 192"/>
        <xdr:cNvSpPr/>
      </xdr:nvSpPr>
      <xdr:spPr>
        <a:xfrm>
          <a:off x="3746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124097</xdr:rowOff>
    </xdr:from>
    <xdr:to>
      <xdr:col>24</xdr:col>
      <xdr:colOff>63500</xdr:colOff>
      <xdr:row>61</xdr:row>
      <xdr:rowOff>146957</xdr:rowOff>
    </xdr:to>
    <xdr:cxnSp macro="">
      <xdr:nvCxnSpPr>
        <xdr:cNvPr id="194" name="直線コネクタ 193"/>
        <xdr:cNvCxnSpPr/>
      </xdr:nvCxnSpPr>
      <xdr:spPr>
        <a:xfrm>
          <a:off x="3797300" y="1058254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35741</xdr:rowOff>
    </xdr:from>
    <xdr:to>
      <xdr:col>15</xdr:col>
      <xdr:colOff>101600</xdr:colOff>
      <xdr:row>61</xdr:row>
      <xdr:rowOff>137341</xdr:rowOff>
    </xdr:to>
    <xdr:sp macro="" textlink="">
      <xdr:nvSpPr>
        <xdr:cNvPr id="195" name="楕円 194"/>
        <xdr:cNvSpPr/>
      </xdr:nvSpPr>
      <xdr:spPr>
        <a:xfrm>
          <a:off x="2857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124097</xdr:rowOff>
    </xdr:to>
    <xdr:cxnSp macro="">
      <xdr:nvCxnSpPr>
        <xdr:cNvPr id="196" name="直線コネクタ 195"/>
        <xdr:cNvCxnSpPr/>
      </xdr:nvCxnSpPr>
      <xdr:spPr>
        <a:xfrm>
          <a:off x="2908300" y="1054499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7" name="楕円 196"/>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86541</xdr:rowOff>
    </xdr:to>
    <xdr:cxnSp macro="">
      <xdr:nvCxnSpPr>
        <xdr:cNvPr id="198" name="直線コネクタ 197"/>
        <xdr:cNvCxnSpPr/>
      </xdr:nvCxnSpPr>
      <xdr:spPr>
        <a:xfrm>
          <a:off x="2019300" y="1050417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27577</xdr:rowOff>
    </xdr:from>
    <xdr:to>
      <xdr:col>6</xdr:col>
      <xdr:colOff>38100</xdr:colOff>
      <xdr:row>61</xdr:row>
      <xdr:rowOff>129177</xdr:rowOff>
    </xdr:to>
    <xdr:sp macro="" textlink="">
      <xdr:nvSpPr>
        <xdr:cNvPr id="199" name="楕円 198"/>
        <xdr:cNvSpPr/>
      </xdr:nvSpPr>
      <xdr:spPr>
        <a:xfrm>
          <a:off x="1079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78377</xdr:rowOff>
    </xdr:to>
    <xdr:cxnSp macro="">
      <xdr:nvCxnSpPr>
        <xdr:cNvPr id="200" name="直線コネクタ 199"/>
        <xdr:cNvCxnSpPr/>
      </xdr:nvCxnSpPr>
      <xdr:spPr>
        <a:xfrm flipV="1">
          <a:off x="1130300" y="1050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160400</xdr:rowOff>
    </xdr:from>
    <xdr:ext cx="405111" cy="259045"/>
    <xdr:sp macro="" textlink="">
      <xdr:nvSpPr>
        <xdr:cNvPr id="201" name="n_1aveValue【体育館・プール】&#10;有形固定資産減価償却率"/>
        <xdr:cNvSpPr txBox="1"/>
      </xdr:nvSpPr>
      <xdr:spPr>
        <a:xfrm>
          <a:off x="3582044" y="1027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148062</xdr:rowOff>
    </xdr:from>
    <xdr:ext cx="405111" cy="259045"/>
    <xdr:sp macro="" textlink="">
      <xdr:nvSpPr>
        <xdr:cNvPr id="202" name="n_2aveValue【体育館・プール】&#10;有形固定資産減価償却率"/>
        <xdr:cNvSpPr txBox="1"/>
      </xdr:nvSpPr>
      <xdr:spPr>
        <a:xfrm>
          <a:off x="2705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203" name="n_3aveValue【体育館・プー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4" name="n_4aveValue【体育館・プール】&#10;有形固定資産減価償却率"/>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166024</xdr:rowOff>
    </xdr:from>
    <xdr:ext cx="405111" cy="259045"/>
    <xdr:sp macro="" textlink="">
      <xdr:nvSpPr>
        <xdr:cNvPr id="205" name="n_1mainValue【体育館・プール】&#10;有形固定資産減価償却率"/>
        <xdr:cNvSpPr txBox="1"/>
      </xdr:nvSpPr>
      <xdr:spPr>
        <a:xfrm>
          <a:off x="35820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206" name="n_2mainValue【体育館・プール】&#10;有形固定資産減価償却率"/>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207" name="n_3mainValue【体育館・プール】&#10;有形固定資産減価償却率"/>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120304</xdr:rowOff>
    </xdr:from>
    <xdr:ext cx="405111" cy="259045"/>
    <xdr:sp macro="" textlink="">
      <xdr:nvSpPr>
        <xdr:cNvPr id="208" name="n_4mainValue【体育館・プール】&#10;有形固定資産減価償却率"/>
        <xdr:cNvSpPr txBox="1"/>
      </xdr:nvSpPr>
      <xdr:spPr>
        <a:xfrm>
          <a:off x="927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76200</xdr:rowOff>
    </xdr:from>
    <xdr:to>
      <xdr:col>54</xdr:col>
      <xdr:colOff>189865</xdr:colOff>
      <xdr:row>63</xdr:row>
      <xdr:rowOff>144780</xdr:rowOff>
    </xdr:to>
    <xdr:cxnSp macro="">
      <xdr:nvCxnSpPr>
        <xdr:cNvPr id="232" name="直線コネクタ 231"/>
        <xdr:cNvCxnSpPr/>
      </xdr:nvCxnSpPr>
      <xdr:spPr>
        <a:xfrm flipV="1">
          <a:off x="10476865" y="950595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148607</xdr:rowOff>
    </xdr:from>
    <xdr:ext cx="469744" cy="259045"/>
    <xdr:sp macro="" textlink="">
      <xdr:nvSpPr>
        <xdr:cNvPr id="233" name="【体育館・プール】&#10;一人当たり面積最小値テキスト"/>
        <xdr:cNvSpPr txBox="1"/>
      </xdr:nvSpPr>
      <xdr:spPr>
        <a:xfrm>
          <a:off x="105156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144780</xdr:rowOff>
    </xdr:from>
    <xdr:to>
      <xdr:col>55</xdr:col>
      <xdr:colOff>88900</xdr:colOff>
      <xdr:row>63</xdr:row>
      <xdr:rowOff>144780</xdr:rowOff>
    </xdr:to>
    <xdr:cxnSp macro="">
      <xdr:nvCxnSpPr>
        <xdr:cNvPr id="234" name="直線コネクタ 233"/>
        <xdr:cNvCxnSpPr/>
      </xdr:nvCxnSpPr>
      <xdr:spPr>
        <a:xfrm>
          <a:off x="10388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22877</xdr:rowOff>
    </xdr:from>
    <xdr:ext cx="469744" cy="259045"/>
    <xdr:sp macro="" textlink="">
      <xdr:nvSpPr>
        <xdr:cNvPr id="235" name="【体育館・プール】&#10;一人当たり面積最大値テキスト"/>
        <xdr:cNvSpPr txBox="1"/>
      </xdr:nvSpPr>
      <xdr:spPr>
        <a:xfrm>
          <a:off x="10515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76200</xdr:rowOff>
    </xdr:from>
    <xdr:to>
      <xdr:col>55</xdr:col>
      <xdr:colOff>88900</xdr:colOff>
      <xdr:row>55</xdr:row>
      <xdr:rowOff>76200</xdr:rowOff>
    </xdr:to>
    <xdr:cxnSp macro="">
      <xdr:nvCxnSpPr>
        <xdr:cNvPr id="236" name="直線コネクタ 235"/>
        <xdr:cNvCxnSpPr/>
      </xdr:nvCxnSpPr>
      <xdr:spPr>
        <a:xfrm>
          <a:off x="10388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140987</xdr:rowOff>
    </xdr:from>
    <xdr:ext cx="469744" cy="259045"/>
    <xdr:sp macro="" textlink="">
      <xdr:nvSpPr>
        <xdr:cNvPr id="237" name="【体育館・プール】&#10;一人当たり面積平均値テキスト"/>
        <xdr:cNvSpPr txBox="1"/>
      </xdr:nvSpPr>
      <xdr:spPr>
        <a:xfrm>
          <a:off x="10515600" y="10427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238" name="フローチャート: 判断 237"/>
        <xdr:cNvSpPr/>
      </xdr:nvSpPr>
      <xdr:spPr>
        <a:xfrm>
          <a:off x="10426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163830</xdr:rowOff>
    </xdr:from>
    <xdr:to>
      <xdr:col>50</xdr:col>
      <xdr:colOff>165100</xdr:colOff>
      <xdr:row>61</xdr:row>
      <xdr:rowOff>93980</xdr:rowOff>
    </xdr:to>
    <xdr:sp macro="" textlink="">
      <xdr:nvSpPr>
        <xdr:cNvPr id="239" name="フローチャート: 判断 238"/>
        <xdr:cNvSpPr/>
      </xdr:nvSpPr>
      <xdr:spPr>
        <a:xfrm>
          <a:off x="95885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26670</xdr:rowOff>
    </xdr:from>
    <xdr:to>
      <xdr:col>46</xdr:col>
      <xdr:colOff>38100</xdr:colOff>
      <xdr:row>61</xdr:row>
      <xdr:rowOff>128270</xdr:rowOff>
    </xdr:to>
    <xdr:sp macro="" textlink="">
      <xdr:nvSpPr>
        <xdr:cNvPr id="240" name="フローチャート: 判断 239"/>
        <xdr:cNvSpPr/>
      </xdr:nvSpPr>
      <xdr:spPr>
        <a:xfrm>
          <a:off x="8699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34290</xdr:rowOff>
    </xdr:from>
    <xdr:to>
      <xdr:col>41</xdr:col>
      <xdr:colOff>101600</xdr:colOff>
      <xdr:row>61</xdr:row>
      <xdr:rowOff>135890</xdr:rowOff>
    </xdr:to>
    <xdr:sp macro="" textlink="">
      <xdr:nvSpPr>
        <xdr:cNvPr id="241" name="フローチャート: 判断 240"/>
        <xdr:cNvSpPr/>
      </xdr:nvSpPr>
      <xdr:spPr>
        <a:xfrm>
          <a:off x="7810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43180</xdr:rowOff>
    </xdr:from>
    <xdr:to>
      <xdr:col>36</xdr:col>
      <xdr:colOff>165100</xdr:colOff>
      <xdr:row>61</xdr:row>
      <xdr:rowOff>144780</xdr:rowOff>
    </xdr:to>
    <xdr:sp macro="" textlink="">
      <xdr:nvSpPr>
        <xdr:cNvPr id="242" name="フローチャート: 判断 241"/>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55880</xdr:rowOff>
    </xdr:from>
    <xdr:to>
      <xdr:col>55</xdr:col>
      <xdr:colOff>50800</xdr:colOff>
      <xdr:row>57</xdr:row>
      <xdr:rowOff>157480</xdr:rowOff>
    </xdr:to>
    <xdr:sp macro="" textlink="">
      <xdr:nvSpPr>
        <xdr:cNvPr id="248" name="楕円 247"/>
        <xdr:cNvSpPr/>
      </xdr:nvSpPr>
      <xdr:spPr>
        <a:xfrm>
          <a:off x="10426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78757</xdr:rowOff>
    </xdr:from>
    <xdr:ext cx="469744" cy="259045"/>
    <xdr:sp macro="" textlink="">
      <xdr:nvSpPr>
        <xdr:cNvPr id="249" name="【体育館・プール】&#10;一人当たり面積該当値テキスト"/>
        <xdr:cNvSpPr txBox="1"/>
      </xdr:nvSpPr>
      <xdr:spPr>
        <a:xfrm>
          <a:off x="10515600"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78740</xdr:rowOff>
    </xdr:from>
    <xdr:to>
      <xdr:col>50</xdr:col>
      <xdr:colOff>165100</xdr:colOff>
      <xdr:row>58</xdr:row>
      <xdr:rowOff>8890</xdr:rowOff>
    </xdr:to>
    <xdr:sp macro="" textlink="">
      <xdr:nvSpPr>
        <xdr:cNvPr id="250" name="楕円 249"/>
        <xdr:cNvSpPr/>
      </xdr:nvSpPr>
      <xdr:spPr>
        <a:xfrm>
          <a:off x="9588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106680</xdr:rowOff>
    </xdr:from>
    <xdr:to>
      <xdr:col>55</xdr:col>
      <xdr:colOff>0</xdr:colOff>
      <xdr:row>57</xdr:row>
      <xdr:rowOff>129540</xdr:rowOff>
    </xdr:to>
    <xdr:cxnSp macro="">
      <xdr:nvCxnSpPr>
        <xdr:cNvPr id="251" name="直線コネクタ 250"/>
        <xdr:cNvCxnSpPr/>
      </xdr:nvCxnSpPr>
      <xdr:spPr>
        <a:xfrm flipV="1">
          <a:off x="9639300" y="98793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107950</xdr:rowOff>
    </xdr:from>
    <xdr:to>
      <xdr:col>46</xdr:col>
      <xdr:colOff>38100</xdr:colOff>
      <xdr:row>58</xdr:row>
      <xdr:rowOff>38100</xdr:rowOff>
    </xdr:to>
    <xdr:sp macro="" textlink="">
      <xdr:nvSpPr>
        <xdr:cNvPr id="252" name="楕円 251"/>
        <xdr:cNvSpPr/>
      </xdr:nvSpPr>
      <xdr:spPr>
        <a:xfrm>
          <a:off x="8699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129540</xdr:rowOff>
    </xdr:from>
    <xdr:to>
      <xdr:col>50</xdr:col>
      <xdr:colOff>114300</xdr:colOff>
      <xdr:row>57</xdr:row>
      <xdr:rowOff>158750</xdr:rowOff>
    </xdr:to>
    <xdr:cxnSp macro="">
      <xdr:nvCxnSpPr>
        <xdr:cNvPr id="253" name="直線コネクタ 252"/>
        <xdr:cNvCxnSpPr/>
      </xdr:nvCxnSpPr>
      <xdr:spPr>
        <a:xfrm flipV="1">
          <a:off x="8750300" y="990219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128270</xdr:rowOff>
    </xdr:from>
    <xdr:to>
      <xdr:col>41</xdr:col>
      <xdr:colOff>101600</xdr:colOff>
      <xdr:row>58</xdr:row>
      <xdr:rowOff>58420</xdr:rowOff>
    </xdr:to>
    <xdr:sp macro="" textlink="">
      <xdr:nvSpPr>
        <xdr:cNvPr id="254" name="楕円 253"/>
        <xdr:cNvSpPr/>
      </xdr:nvSpPr>
      <xdr:spPr>
        <a:xfrm>
          <a:off x="7810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158750</xdr:rowOff>
    </xdr:from>
    <xdr:to>
      <xdr:col>45</xdr:col>
      <xdr:colOff>177800</xdr:colOff>
      <xdr:row>58</xdr:row>
      <xdr:rowOff>7620</xdr:rowOff>
    </xdr:to>
    <xdr:cxnSp macro="">
      <xdr:nvCxnSpPr>
        <xdr:cNvPr id="255" name="直線コネクタ 254"/>
        <xdr:cNvCxnSpPr/>
      </xdr:nvCxnSpPr>
      <xdr:spPr>
        <a:xfrm flipV="1">
          <a:off x="7861300" y="99314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76200</xdr:rowOff>
    </xdr:from>
    <xdr:to>
      <xdr:col>36</xdr:col>
      <xdr:colOff>165100</xdr:colOff>
      <xdr:row>59</xdr:row>
      <xdr:rowOff>6350</xdr:rowOff>
    </xdr:to>
    <xdr:sp macro="" textlink="">
      <xdr:nvSpPr>
        <xdr:cNvPr id="256" name="楕円 255"/>
        <xdr:cNvSpPr/>
      </xdr:nvSpPr>
      <xdr:spPr>
        <a:xfrm>
          <a:off x="6921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7620</xdr:rowOff>
    </xdr:from>
    <xdr:to>
      <xdr:col>41</xdr:col>
      <xdr:colOff>50800</xdr:colOff>
      <xdr:row>58</xdr:row>
      <xdr:rowOff>127000</xdr:rowOff>
    </xdr:to>
    <xdr:cxnSp macro="">
      <xdr:nvCxnSpPr>
        <xdr:cNvPr id="257" name="直線コネクタ 256"/>
        <xdr:cNvCxnSpPr/>
      </xdr:nvCxnSpPr>
      <xdr:spPr>
        <a:xfrm flipV="1">
          <a:off x="6972300" y="9951720"/>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85107</xdr:rowOff>
    </xdr:from>
    <xdr:ext cx="469744" cy="259045"/>
    <xdr:sp macro="" textlink="">
      <xdr:nvSpPr>
        <xdr:cNvPr id="258" name="n_1aveValue【体育館・プール】&#10;一人当たり面積"/>
        <xdr:cNvSpPr txBox="1"/>
      </xdr:nvSpPr>
      <xdr:spPr>
        <a:xfrm>
          <a:off x="9391727" y="10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119397</xdr:rowOff>
    </xdr:from>
    <xdr:ext cx="469744" cy="259045"/>
    <xdr:sp macro="" textlink="">
      <xdr:nvSpPr>
        <xdr:cNvPr id="259" name="n_2aveValue【体育館・プール】&#10;一人当たり面積"/>
        <xdr:cNvSpPr txBox="1"/>
      </xdr:nvSpPr>
      <xdr:spPr>
        <a:xfrm>
          <a:off x="8515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127017</xdr:rowOff>
    </xdr:from>
    <xdr:ext cx="469744" cy="259045"/>
    <xdr:sp macro="" textlink="">
      <xdr:nvSpPr>
        <xdr:cNvPr id="260" name="n_3aveValue【体育館・プール】&#10;一人当たり面積"/>
        <xdr:cNvSpPr txBox="1"/>
      </xdr:nvSpPr>
      <xdr:spPr>
        <a:xfrm>
          <a:off x="7626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135907</xdr:rowOff>
    </xdr:from>
    <xdr:ext cx="469744" cy="259045"/>
    <xdr:sp macro="" textlink="">
      <xdr:nvSpPr>
        <xdr:cNvPr id="261" name="n_4aveValue【体育館・プール】&#10;一人当たり面積"/>
        <xdr:cNvSpPr txBox="1"/>
      </xdr:nvSpPr>
      <xdr:spPr>
        <a:xfrm>
          <a:off x="6737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25417</xdr:rowOff>
    </xdr:from>
    <xdr:ext cx="469744" cy="259045"/>
    <xdr:sp macro="" textlink="">
      <xdr:nvSpPr>
        <xdr:cNvPr id="262" name="n_1mainValue【体育館・プール】&#10;一人当たり面積"/>
        <xdr:cNvSpPr txBox="1"/>
      </xdr:nvSpPr>
      <xdr:spPr>
        <a:xfrm>
          <a:off x="9391727" y="962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54627</xdr:rowOff>
    </xdr:from>
    <xdr:ext cx="469744" cy="259045"/>
    <xdr:sp macro="" textlink="">
      <xdr:nvSpPr>
        <xdr:cNvPr id="263" name="n_2mainValue【体育館・プール】&#10;一人当たり面積"/>
        <xdr:cNvSpPr txBox="1"/>
      </xdr:nvSpPr>
      <xdr:spPr>
        <a:xfrm>
          <a:off x="8515427"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74947</xdr:rowOff>
    </xdr:from>
    <xdr:ext cx="469744" cy="259045"/>
    <xdr:sp macro="" textlink="">
      <xdr:nvSpPr>
        <xdr:cNvPr id="264" name="n_3mainValue【体育館・プール】&#10;一人当たり面積"/>
        <xdr:cNvSpPr txBox="1"/>
      </xdr:nvSpPr>
      <xdr:spPr>
        <a:xfrm>
          <a:off x="7626427"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22877</xdr:rowOff>
    </xdr:from>
    <xdr:ext cx="469744" cy="259045"/>
    <xdr:sp macro="" textlink="">
      <xdr:nvSpPr>
        <xdr:cNvPr id="265" name="n_4mainValue【体育館・プール】&#10;一人当たり面積"/>
        <xdr:cNvSpPr txBox="1"/>
      </xdr:nvSpPr>
      <xdr:spPr>
        <a:xfrm>
          <a:off x="67374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167095</xdr:rowOff>
    </xdr:to>
    <xdr:cxnSp macro="">
      <xdr:nvCxnSpPr>
        <xdr:cNvPr id="291" name="直線コネクタ 290"/>
        <xdr:cNvCxnSpPr/>
      </xdr:nvCxnSpPr>
      <xdr:spPr>
        <a:xfrm flipV="1">
          <a:off x="4634865" y="13296900"/>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170922</xdr:rowOff>
    </xdr:from>
    <xdr:ext cx="405111" cy="259045"/>
    <xdr:sp macro="" textlink="">
      <xdr:nvSpPr>
        <xdr:cNvPr id="292" name="【福祉施設】&#10;有形固定資産減価償却率最小値テキスト"/>
        <xdr:cNvSpPr txBox="1"/>
      </xdr:nvSpPr>
      <xdr:spPr>
        <a:xfrm>
          <a:off x="4673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167095</xdr:rowOff>
    </xdr:from>
    <xdr:to>
      <xdr:col>24</xdr:col>
      <xdr:colOff>152400</xdr:colOff>
      <xdr:row>86</xdr:row>
      <xdr:rowOff>167095</xdr:rowOff>
    </xdr:to>
    <xdr:cxnSp macro="">
      <xdr:nvCxnSpPr>
        <xdr:cNvPr id="293" name="直線コネクタ 292"/>
        <xdr:cNvCxnSpPr/>
      </xdr:nvCxnSpPr>
      <xdr:spPr>
        <a:xfrm>
          <a:off x="4546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340478" cy="259045"/>
    <xdr:sp macro="" textlink="">
      <xdr:nvSpPr>
        <xdr:cNvPr id="294" name="【福祉施設】&#10;有形固定資産減価償却率最大値テキスト"/>
        <xdr:cNvSpPr txBox="1"/>
      </xdr:nvSpPr>
      <xdr:spPr>
        <a:xfrm>
          <a:off x="4673600" y="1307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6" name="【福祉施設】&#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7" name="フローチャート: 判断 296"/>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8" name="フローチャート: 判断 297"/>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80373</xdr:rowOff>
    </xdr:from>
    <xdr:to>
      <xdr:col>15</xdr:col>
      <xdr:colOff>101600</xdr:colOff>
      <xdr:row>84</xdr:row>
      <xdr:rowOff>10523</xdr:rowOff>
    </xdr:to>
    <xdr:sp macro="" textlink="">
      <xdr:nvSpPr>
        <xdr:cNvPr id="299" name="フローチャート: 判断 298"/>
        <xdr:cNvSpPr/>
      </xdr:nvSpPr>
      <xdr:spPr>
        <a:xfrm>
          <a:off x="2857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300" name="フローチャート: 判断 299"/>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301" name="フローチャート: 判断 300"/>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116295</xdr:rowOff>
    </xdr:from>
    <xdr:to>
      <xdr:col>24</xdr:col>
      <xdr:colOff>114300</xdr:colOff>
      <xdr:row>85</xdr:row>
      <xdr:rowOff>46445</xdr:rowOff>
    </xdr:to>
    <xdr:sp macro="" textlink="">
      <xdr:nvSpPr>
        <xdr:cNvPr id="307" name="楕円 306"/>
        <xdr:cNvSpPr/>
      </xdr:nvSpPr>
      <xdr:spPr>
        <a:xfrm>
          <a:off x="45847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94722</xdr:rowOff>
    </xdr:from>
    <xdr:ext cx="405111" cy="259045"/>
    <xdr:sp macro="" textlink="">
      <xdr:nvSpPr>
        <xdr:cNvPr id="308" name="【福祉施設】&#10;有形固定資産減価償却率該当値テキスト"/>
        <xdr:cNvSpPr txBox="1"/>
      </xdr:nvSpPr>
      <xdr:spPr>
        <a:xfrm>
          <a:off x="4673600"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91802</xdr:rowOff>
    </xdr:from>
    <xdr:to>
      <xdr:col>20</xdr:col>
      <xdr:colOff>38100</xdr:colOff>
      <xdr:row>85</xdr:row>
      <xdr:rowOff>21952</xdr:rowOff>
    </xdr:to>
    <xdr:sp macro="" textlink="">
      <xdr:nvSpPr>
        <xdr:cNvPr id="309" name="楕円 308"/>
        <xdr:cNvSpPr/>
      </xdr:nvSpPr>
      <xdr:spPr>
        <a:xfrm>
          <a:off x="3746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142602</xdr:rowOff>
    </xdr:from>
    <xdr:to>
      <xdr:col>24</xdr:col>
      <xdr:colOff>63500</xdr:colOff>
      <xdr:row>84</xdr:row>
      <xdr:rowOff>167095</xdr:rowOff>
    </xdr:to>
    <xdr:cxnSp macro="">
      <xdr:nvCxnSpPr>
        <xdr:cNvPr id="310" name="直線コネクタ 309"/>
        <xdr:cNvCxnSpPr/>
      </xdr:nvCxnSpPr>
      <xdr:spPr>
        <a:xfrm>
          <a:off x="3797300" y="1454440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5262</xdr:rowOff>
    </xdr:from>
    <xdr:to>
      <xdr:col>15</xdr:col>
      <xdr:colOff>101600</xdr:colOff>
      <xdr:row>85</xdr:row>
      <xdr:rowOff>106862</xdr:rowOff>
    </xdr:to>
    <xdr:sp macro="" textlink="">
      <xdr:nvSpPr>
        <xdr:cNvPr id="311" name="楕円 310"/>
        <xdr:cNvSpPr/>
      </xdr:nvSpPr>
      <xdr:spPr>
        <a:xfrm>
          <a:off x="2857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142602</xdr:rowOff>
    </xdr:from>
    <xdr:to>
      <xdr:col>19</xdr:col>
      <xdr:colOff>177800</xdr:colOff>
      <xdr:row>85</xdr:row>
      <xdr:rowOff>56062</xdr:rowOff>
    </xdr:to>
    <xdr:cxnSp macro="">
      <xdr:nvCxnSpPr>
        <xdr:cNvPr id="312" name="直線コネクタ 311"/>
        <xdr:cNvCxnSpPr/>
      </xdr:nvCxnSpPr>
      <xdr:spPr>
        <a:xfrm flipV="1">
          <a:off x="2908300" y="1454440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147320</xdr:rowOff>
    </xdr:from>
    <xdr:to>
      <xdr:col>10</xdr:col>
      <xdr:colOff>165100</xdr:colOff>
      <xdr:row>85</xdr:row>
      <xdr:rowOff>77470</xdr:rowOff>
    </xdr:to>
    <xdr:sp macro="" textlink="">
      <xdr:nvSpPr>
        <xdr:cNvPr id="313" name="楕円 312"/>
        <xdr:cNvSpPr/>
      </xdr:nvSpPr>
      <xdr:spPr>
        <a:xfrm>
          <a:off x="196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56062</xdr:rowOff>
    </xdr:to>
    <xdr:cxnSp macro="">
      <xdr:nvCxnSpPr>
        <xdr:cNvPr id="314" name="直線コネクタ 313"/>
        <xdr:cNvCxnSpPr/>
      </xdr:nvCxnSpPr>
      <xdr:spPr>
        <a:xfrm>
          <a:off x="2019300" y="145999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116295</xdr:rowOff>
    </xdr:from>
    <xdr:to>
      <xdr:col>6</xdr:col>
      <xdr:colOff>38100</xdr:colOff>
      <xdr:row>85</xdr:row>
      <xdr:rowOff>46445</xdr:rowOff>
    </xdr:to>
    <xdr:sp macro="" textlink="">
      <xdr:nvSpPr>
        <xdr:cNvPr id="315" name="楕円 314"/>
        <xdr:cNvSpPr/>
      </xdr:nvSpPr>
      <xdr:spPr>
        <a:xfrm>
          <a:off x="1079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167095</xdr:rowOff>
    </xdr:from>
    <xdr:to>
      <xdr:col>10</xdr:col>
      <xdr:colOff>114300</xdr:colOff>
      <xdr:row>85</xdr:row>
      <xdr:rowOff>26670</xdr:rowOff>
    </xdr:to>
    <xdr:cxnSp macro="">
      <xdr:nvCxnSpPr>
        <xdr:cNvPr id="316" name="直線コネクタ 315"/>
        <xdr:cNvCxnSpPr/>
      </xdr:nvCxnSpPr>
      <xdr:spPr>
        <a:xfrm>
          <a:off x="1130300" y="145688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7" name="n_1aveValue【福祉施設】&#10;有形固定資産減価償却率"/>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27050</xdr:rowOff>
    </xdr:from>
    <xdr:ext cx="405111" cy="259045"/>
    <xdr:sp macro="" textlink="">
      <xdr:nvSpPr>
        <xdr:cNvPr id="318" name="n_2aveValue【福祉施設】&#10;有形固定資産減価償却率"/>
        <xdr:cNvSpPr txBox="1"/>
      </xdr:nvSpPr>
      <xdr:spPr>
        <a:xfrm>
          <a:off x="2705744" y="1408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9" name="n_3aveValue【福祉施設】&#10;有形固定資産減価償却率"/>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320" name="n_4aveValue【福祉施設】&#10;有形固定資産減価償却率"/>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13079</xdr:rowOff>
    </xdr:from>
    <xdr:ext cx="405111" cy="259045"/>
    <xdr:sp macro="" textlink="">
      <xdr:nvSpPr>
        <xdr:cNvPr id="321" name="n_1mainValue【福祉施設】&#10;有形固定資産減価償却率"/>
        <xdr:cNvSpPr txBox="1"/>
      </xdr:nvSpPr>
      <xdr:spPr>
        <a:xfrm>
          <a:off x="35820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97989</xdr:rowOff>
    </xdr:from>
    <xdr:ext cx="405111" cy="259045"/>
    <xdr:sp macro="" textlink="">
      <xdr:nvSpPr>
        <xdr:cNvPr id="322" name="n_2mainValue【福祉施設】&#10;有形固定資産減価償却率"/>
        <xdr:cNvSpPr txBox="1"/>
      </xdr:nvSpPr>
      <xdr:spPr>
        <a:xfrm>
          <a:off x="2705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68597</xdr:rowOff>
    </xdr:from>
    <xdr:ext cx="405111" cy="259045"/>
    <xdr:sp macro="" textlink="">
      <xdr:nvSpPr>
        <xdr:cNvPr id="323" name="n_3mainValue【福祉施設】&#10;有形固定資産減価償却率"/>
        <xdr:cNvSpPr txBox="1"/>
      </xdr:nvSpPr>
      <xdr:spPr>
        <a:xfrm>
          <a:off x="1816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37572</xdr:rowOff>
    </xdr:from>
    <xdr:ext cx="405111" cy="259045"/>
    <xdr:sp macro="" textlink="">
      <xdr:nvSpPr>
        <xdr:cNvPr id="324" name="n_4mainValue【福祉施設】&#10;有形固定資産減価償却率"/>
        <xdr:cNvSpPr txBox="1"/>
      </xdr:nvSpPr>
      <xdr:spPr>
        <a:xfrm>
          <a:off x="9277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50800</xdr:rowOff>
    </xdr:from>
    <xdr:to>
      <xdr:col>54</xdr:col>
      <xdr:colOff>189865</xdr:colOff>
      <xdr:row>86</xdr:row>
      <xdr:rowOff>99061</xdr:rowOff>
    </xdr:to>
    <xdr:cxnSp macro="">
      <xdr:nvCxnSpPr>
        <xdr:cNvPr id="348" name="直線コネクタ 347"/>
        <xdr:cNvCxnSpPr/>
      </xdr:nvCxnSpPr>
      <xdr:spPr>
        <a:xfrm flipV="1">
          <a:off x="10476865" y="13252450"/>
          <a:ext cx="0" cy="159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9"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50" name="直線コネクタ 349"/>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168927</xdr:rowOff>
    </xdr:from>
    <xdr:ext cx="469744" cy="259045"/>
    <xdr:sp macro="" textlink="">
      <xdr:nvSpPr>
        <xdr:cNvPr id="351" name="【福祉施設】&#10;一人当たり面積最大値テキスト"/>
        <xdr:cNvSpPr txBox="1"/>
      </xdr:nvSpPr>
      <xdr:spPr>
        <a:xfrm>
          <a:off x="10515600"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50800</xdr:rowOff>
    </xdr:from>
    <xdr:to>
      <xdr:col>55</xdr:col>
      <xdr:colOff>88900</xdr:colOff>
      <xdr:row>77</xdr:row>
      <xdr:rowOff>50800</xdr:rowOff>
    </xdr:to>
    <xdr:cxnSp macro="">
      <xdr:nvCxnSpPr>
        <xdr:cNvPr id="352" name="直線コネクタ 351"/>
        <xdr:cNvCxnSpPr/>
      </xdr:nvCxnSpPr>
      <xdr:spPr>
        <a:xfrm>
          <a:off x="10388600" y="1325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53" name="【福祉施設】&#10;一人当たり面積平均値テキスト"/>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4" name="フローチャート: 判断 353"/>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142239</xdr:rowOff>
    </xdr:from>
    <xdr:to>
      <xdr:col>50</xdr:col>
      <xdr:colOff>165100</xdr:colOff>
      <xdr:row>85</xdr:row>
      <xdr:rowOff>72389</xdr:rowOff>
    </xdr:to>
    <xdr:sp macro="" textlink="">
      <xdr:nvSpPr>
        <xdr:cNvPr id="355" name="フローチャート: 判断 354"/>
        <xdr:cNvSpPr/>
      </xdr:nvSpPr>
      <xdr:spPr>
        <a:xfrm>
          <a:off x="9588500" y="14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160020</xdr:rowOff>
    </xdr:from>
    <xdr:to>
      <xdr:col>46</xdr:col>
      <xdr:colOff>38100</xdr:colOff>
      <xdr:row>85</xdr:row>
      <xdr:rowOff>90170</xdr:rowOff>
    </xdr:to>
    <xdr:sp macro="" textlink="">
      <xdr:nvSpPr>
        <xdr:cNvPr id="356" name="フローチャート: 判断 355"/>
        <xdr:cNvSpPr/>
      </xdr:nvSpPr>
      <xdr:spPr>
        <a:xfrm>
          <a:off x="8699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140970</xdr:rowOff>
    </xdr:from>
    <xdr:to>
      <xdr:col>41</xdr:col>
      <xdr:colOff>101600</xdr:colOff>
      <xdr:row>85</xdr:row>
      <xdr:rowOff>71120</xdr:rowOff>
    </xdr:to>
    <xdr:sp macro="" textlink="">
      <xdr:nvSpPr>
        <xdr:cNvPr id="357" name="フローチャート: 判断 356"/>
        <xdr:cNvSpPr/>
      </xdr:nvSpPr>
      <xdr:spPr>
        <a:xfrm>
          <a:off x="7810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162561</xdr:rowOff>
    </xdr:from>
    <xdr:to>
      <xdr:col>36</xdr:col>
      <xdr:colOff>165100</xdr:colOff>
      <xdr:row>85</xdr:row>
      <xdr:rowOff>92711</xdr:rowOff>
    </xdr:to>
    <xdr:sp macro="" textlink="">
      <xdr:nvSpPr>
        <xdr:cNvPr id="358" name="フローチャート: 判断 357"/>
        <xdr:cNvSpPr/>
      </xdr:nvSpPr>
      <xdr:spPr>
        <a:xfrm>
          <a:off x="6921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31750</xdr:rowOff>
    </xdr:from>
    <xdr:to>
      <xdr:col>55</xdr:col>
      <xdr:colOff>50800</xdr:colOff>
      <xdr:row>86</xdr:row>
      <xdr:rowOff>133350</xdr:rowOff>
    </xdr:to>
    <xdr:sp macro="" textlink="">
      <xdr:nvSpPr>
        <xdr:cNvPr id="364" name="楕円 363"/>
        <xdr:cNvSpPr/>
      </xdr:nvSpPr>
      <xdr:spPr>
        <a:xfrm>
          <a:off x="104267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118127</xdr:rowOff>
    </xdr:from>
    <xdr:ext cx="469744" cy="259045"/>
    <xdr:sp macro="" textlink="">
      <xdr:nvSpPr>
        <xdr:cNvPr id="365" name="【福祉施設】&#10;一人当たり面積該当値テキスト"/>
        <xdr:cNvSpPr txBox="1"/>
      </xdr:nvSpPr>
      <xdr:spPr>
        <a:xfrm>
          <a:off x="10515600"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31750</xdr:rowOff>
    </xdr:from>
    <xdr:to>
      <xdr:col>50</xdr:col>
      <xdr:colOff>165100</xdr:colOff>
      <xdr:row>86</xdr:row>
      <xdr:rowOff>133350</xdr:rowOff>
    </xdr:to>
    <xdr:sp macro="" textlink="">
      <xdr:nvSpPr>
        <xdr:cNvPr id="366" name="楕円 365"/>
        <xdr:cNvSpPr/>
      </xdr:nvSpPr>
      <xdr:spPr>
        <a:xfrm>
          <a:off x="9588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82550</xdr:rowOff>
    </xdr:from>
    <xdr:to>
      <xdr:col>55</xdr:col>
      <xdr:colOff>0</xdr:colOff>
      <xdr:row>86</xdr:row>
      <xdr:rowOff>82550</xdr:rowOff>
    </xdr:to>
    <xdr:cxnSp macro="">
      <xdr:nvCxnSpPr>
        <xdr:cNvPr id="367" name="直線コネクタ 366"/>
        <xdr:cNvCxnSpPr/>
      </xdr:nvCxnSpPr>
      <xdr:spPr>
        <a:xfrm>
          <a:off x="9639300" y="14827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1270</xdr:rowOff>
    </xdr:from>
    <xdr:to>
      <xdr:col>46</xdr:col>
      <xdr:colOff>38100</xdr:colOff>
      <xdr:row>86</xdr:row>
      <xdr:rowOff>102870</xdr:rowOff>
    </xdr:to>
    <xdr:sp macro="" textlink="">
      <xdr:nvSpPr>
        <xdr:cNvPr id="368" name="楕円 367"/>
        <xdr:cNvSpPr/>
      </xdr:nvSpPr>
      <xdr:spPr>
        <a:xfrm>
          <a:off x="8699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52070</xdr:rowOff>
    </xdr:from>
    <xdr:to>
      <xdr:col>50</xdr:col>
      <xdr:colOff>114300</xdr:colOff>
      <xdr:row>86</xdr:row>
      <xdr:rowOff>82550</xdr:rowOff>
    </xdr:to>
    <xdr:cxnSp macro="">
      <xdr:nvCxnSpPr>
        <xdr:cNvPr id="369" name="直線コネクタ 368"/>
        <xdr:cNvCxnSpPr/>
      </xdr:nvCxnSpPr>
      <xdr:spPr>
        <a:xfrm>
          <a:off x="8750300" y="14796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2539</xdr:rowOff>
    </xdr:from>
    <xdr:to>
      <xdr:col>41</xdr:col>
      <xdr:colOff>101600</xdr:colOff>
      <xdr:row>86</xdr:row>
      <xdr:rowOff>104139</xdr:rowOff>
    </xdr:to>
    <xdr:sp macro="" textlink="">
      <xdr:nvSpPr>
        <xdr:cNvPr id="370" name="楕円 369"/>
        <xdr:cNvSpPr/>
      </xdr:nvSpPr>
      <xdr:spPr>
        <a:xfrm>
          <a:off x="7810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52070</xdr:rowOff>
    </xdr:from>
    <xdr:to>
      <xdr:col>45</xdr:col>
      <xdr:colOff>177800</xdr:colOff>
      <xdr:row>86</xdr:row>
      <xdr:rowOff>53339</xdr:rowOff>
    </xdr:to>
    <xdr:cxnSp macro="">
      <xdr:nvCxnSpPr>
        <xdr:cNvPr id="371" name="直線コネクタ 370"/>
        <xdr:cNvCxnSpPr/>
      </xdr:nvCxnSpPr>
      <xdr:spPr>
        <a:xfrm flipV="1">
          <a:off x="7861300" y="147967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2539</xdr:rowOff>
    </xdr:from>
    <xdr:to>
      <xdr:col>36</xdr:col>
      <xdr:colOff>165100</xdr:colOff>
      <xdr:row>86</xdr:row>
      <xdr:rowOff>104139</xdr:rowOff>
    </xdr:to>
    <xdr:sp macro="" textlink="">
      <xdr:nvSpPr>
        <xdr:cNvPr id="372" name="楕円 371"/>
        <xdr:cNvSpPr/>
      </xdr:nvSpPr>
      <xdr:spPr>
        <a:xfrm>
          <a:off x="6921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53339</xdr:rowOff>
    </xdr:from>
    <xdr:to>
      <xdr:col>41</xdr:col>
      <xdr:colOff>50800</xdr:colOff>
      <xdr:row>86</xdr:row>
      <xdr:rowOff>53339</xdr:rowOff>
    </xdr:to>
    <xdr:cxnSp macro="">
      <xdr:nvCxnSpPr>
        <xdr:cNvPr id="373" name="直線コネクタ 372"/>
        <xdr:cNvCxnSpPr/>
      </xdr:nvCxnSpPr>
      <xdr:spPr>
        <a:xfrm>
          <a:off x="69723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88916</xdr:rowOff>
    </xdr:from>
    <xdr:ext cx="469744" cy="259045"/>
    <xdr:sp macro="" textlink="">
      <xdr:nvSpPr>
        <xdr:cNvPr id="374" name="n_1aveValue【福祉施設】&#10;一人当たり面積"/>
        <xdr:cNvSpPr txBox="1"/>
      </xdr:nvSpPr>
      <xdr:spPr>
        <a:xfrm>
          <a:off x="9391727"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75"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87647</xdr:rowOff>
    </xdr:from>
    <xdr:ext cx="469744" cy="259045"/>
    <xdr:sp macro="" textlink="">
      <xdr:nvSpPr>
        <xdr:cNvPr id="376" name="n_3aveValue【福祉施設】&#10;一人当たり面積"/>
        <xdr:cNvSpPr txBox="1"/>
      </xdr:nvSpPr>
      <xdr:spPr>
        <a:xfrm>
          <a:off x="7626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109238</xdr:rowOff>
    </xdr:from>
    <xdr:ext cx="469744" cy="259045"/>
    <xdr:sp macro="" textlink="">
      <xdr:nvSpPr>
        <xdr:cNvPr id="377" name="n_4aveValue【福祉施設】&#10;一人当たり面積"/>
        <xdr:cNvSpPr txBox="1"/>
      </xdr:nvSpPr>
      <xdr:spPr>
        <a:xfrm>
          <a:off x="6737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124477</xdr:rowOff>
    </xdr:from>
    <xdr:ext cx="469744" cy="259045"/>
    <xdr:sp macro="" textlink="">
      <xdr:nvSpPr>
        <xdr:cNvPr id="378" name="n_1mainValue【福祉施設】&#10;一人当たり面積"/>
        <xdr:cNvSpPr txBox="1"/>
      </xdr:nvSpPr>
      <xdr:spPr>
        <a:xfrm>
          <a:off x="93917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93997</xdr:rowOff>
    </xdr:from>
    <xdr:ext cx="469744" cy="259045"/>
    <xdr:sp macro="" textlink="">
      <xdr:nvSpPr>
        <xdr:cNvPr id="379" name="n_2mainValue【福祉施設】&#10;一人当たり面積"/>
        <xdr:cNvSpPr txBox="1"/>
      </xdr:nvSpPr>
      <xdr:spPr>
        <a:xfrm>
          <a:off x="85154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95266</xdr:rowOff>
    </xdr:from>
    <xdr:ext cx="469744" cy="259045"/>
    <xdr:sp macro="" textlink="">
      <xdr:nvSpPr>
        <xdr:cNvPr id="380" name="n_3mainValue【福祉施設】&#10;一人当たり面積"/>
        <xdr:cNvSpPr txBox="1"/>
      </xdr:nvSpPr>
      <xdr:spPr>
        <a:xfrm>
          <a:off x="7626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95266</xdr:rowOff>
    </xdr:from>
    <xdr:ext cx="469744" cy="259045"/>
    <xdr:sp macro="" textlink="">
      <xdr:nvSpPr>
        <xdr:cNvPr id="381" name="n_4mainValue【福祉施設】&#10;一人当たり面積"/>
        <xdr:cNvSpPr txBox="1"/>
      </xdr:nvSpPr>
      <xdr:spPr>
        <a:xfrm>
          <a:off x="6737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109</xdr:row>
      <xdr:rowOff>30480</xdr:rowOff>
    </xdr:to>
    <xdr:cxnSp macro="">
      <xdr:nvCxnSpPr>
        <xdr:cNvPr id="407" name="直線コネクタ 406"/>
        <xdr:cNvCxnSpPr/>
      </xdr:nvCxnSpPr>
      <xdr:spPr>
        <a:xfrm flipV="1">
          <a:off x="4634865" y="17126494"/>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8" name="【市民会館】&#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9" name="直線コネクタ 408"/>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10" name="【市民会館】&#10;有形固定資産減価償却率最大値テキスト"/>
        <xdr:cNvSpPr txBox="1"/>
      </xdr:nvSpPr>
      <xdr:spPr>
        <a:xfrm>
          <a:off x="4673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11" name="直線コネクタ 410"/>
        <xdr:cNvCxnSpPr/>
      </xdr:nvCxnSpPr>
      <xdr:spPr>
        <a:xfrm>
          <a:off x="4546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87465</xdr:rowOff>
    </xdr:from>
    <xdr:ext cx="405111" cy="259045"/>
    <xdr:sp macro="" textlink="">
      <xdr:nvSpPr>
        <xdr:cNvPr id="412" name="【市民会館】&#10;有形固定資産減価償却率平均値テキスト"/>
        <xdr:cNvSpPr txBox="1"/>
      </xdr:nvSpPr>
      <xdr:spPr>
        <a:xfrm>
          <a:off x="4673600" y="1791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413" name="フローチャート: 判断 412"/>
        <xdr:cNvSpPr/>
      </xdr:nvSpPr>
      <xdr:spPr>
        <a:xfrm>
          <a:off x="45847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4" name="フローチャート: 判断 413"/>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415" name="フローチャート: 判断 414"/>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416" name="フローチャート: 判断 415"/>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142966</xdr:rowOff>
    </xdr:from>
    <xdr:to>
      <xdr:col>6</xdr:col>
      <xdr:colOff>38100</xdr:colOff>
      <xdr:row>105</xdr:row>
      <xdr:rowOff>73116</xdr:rowOff>
    </xdr:to>
    <xdr:sp macro="" textlink="">
      <xdr:nvSpPr>
        <xdr:cNvPr id="417" name="フローチャート: 判断 416"/>
        <xdr:cNvSpPr/>
      </xdr:nvSpPr>
      <xdr:spPr>
        <a:xfrm>
          <a:off x="1079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152763</xdr:rowOff>
    </xdr:from>
    <xdr:to>
      <xdr:col>24</xdr:col>
      <xdr:colOff>114300</xdr:colOff>
      <xdr:row>106</xdr:row>
      <xdr:rowOff>82913</xdr:rowOff>
    </xdr:to>
    <xdr:sp macro="" textlink="">
      <xdr:nvSpPr>
        <xdr:cNvPr id="423" name="楕円 422"/>
        <xdr:cNvSpPr/>
      </xdr:nvSpPr>
      <xdr:spPr>
        <a:xfrm>
          <a:off x="45847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131190</xdr:rowOff>
    </xdr:from>
    <xdr:ext cx="405111" cy="259045"/>
    <xdr:sp macro="" textlink="">
      <xdr:nvSpPr>
        <xdr:cNvPr id="424" name="【市民会館】&#10;有形固定資産減価償却率該当値テキスト"/>
        <xdr:cNvSpPr txBox="1"/>
      </xdr:nvSpPr>
      <xdr:spPr>
        <a:xfrm>
          <a:off x="4673600"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121738</xdr:rowOff>
    </xdr:from>
    <xdr:to>
      <xdr:col>20</xdr:col>
      <xdr:colOff>38100</xdr:colOff>
      <xdr:row>106</xdr:row>
      <xdr:rowOff>51888</xdr:rowOff>
    </xdr:to>
    <xdr:sp macro="" textlink="">
      <xdr:nvSpPr>
        <xdr:cNvPr id="425" name="楕円 424"/>
        <xdr:cNvSpPr/>
      </xdr:nvSpPr>
      <xdr:spPr>
        <a:xfrm>
          <a:off x="3746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1088</xdr:rowOff>
    </xdr:from>
    <xdr:to>
      <xdr:col>24</xdr:col>
      <xdr:colOff>63500</xdr:colOff>
      <xdr:row>106</xdr:row>
      <xdr:rowOff>32113</xdr:rowOff>
    </xdr:to>
    <xdr:cxnSp macro="">
      <xdr:nvCxnSpPr>
        <xdr:cNvPr id="426" name="直線コネクタ 425"/>
        <xdr:cNvCxnSpPr/>
      </xdr:nvCxnSpPr>
      <xdr:spPr>
        <a:xfrm>
          <a:off x="3797300" y="1817478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87449</xdr:rowOff>
    </xdr:from>
    <xdr:to>
      <xdr:col>15</xdr:col>
      <xdr:colOff>101600</xdr:colOff>
      <xdr:row>106</xdr:row>
      <xdr:rowOff>17599</xdr:rowOff>
    </xdr:to>
    <xdr:sp macro="" textlink="">
      <xdr:nvSpPr>
        <xdr:cNvPr id="427" name="楕円 426"/>
        <xdr:cNvSpPr/>
      </xdr:nvSpPr>
      <xdr:spPr>
        <a:xfrm>
          <a:off x="2857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138249</xdr:rowOff>
    </xdr:from>
    <xdr:to>
      <xdr:col>19</xdr:col>
      <xdr:colOff>177800</xdr:colOff>
      <xdr:row>106</xdr:row>
      <xdr:rowOff>1088</xdr:rowOff>
    </xdr:to>
    <xdr:cxnSp macro="">
      <xdr:nvCxnSpPr>
        <xdr:cNvPr id="428" name="直線コネクタ 427"/>
        <xdr:cNvCxnSpPr/>
      </xdr:nvCxnSpPr>
      <xdr:spPr>
        <a:xfrm>
          <a:off x="2908300" y="1814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54792</xdr:rowOff>
    </xdr:from>
    <xdr:to>
      <xdr:col>10</xdr:col>
      <xdr:colOff>165100</xdr:colOff>
      <xdr:row>105</xdr:row>
      <xdr:rowOff>156392</xdr:rowOff>
    </xdr:to>
    <xdr:sp macro="" textlink="">
      <xdr:nvSpPr>
        <xdr:cNvPr id="429" name="楕円 428"/>
        <xdr:cNvSpPr/>
      </xdr:nvSpPr>
      <xdr:spPr>
        <a:xfrm>
          <a:off x="1968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105592</xdr:rowOff>
    </xdr:from>
    <xdr:to>
      <xdr:col>15</xdr:col>
      <xdr:colOff>50800</xdr:colOff>
      <xdr:row>105</xdr:row>
      <xdr:rowOff>138249</xdr:rowOff>
    </xdr:to>
    <xdr:cxnSp macro="">
      <xdr:nvCxnSpPr>
        <xdr:cNvPr id="430" name="直線コネクタ 429"/>
        <xdr:cNvCxnSpPr/>
      </xdr:nvCxnSpPr>
      <xdr:spPr>
        <a:xfrm>
          <a:off x="2019300" y="181078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93980</xdr:rowOff>
    </xdr:from>
    <xdr:to>
      <xdr:col>6</xdr:col>
      <xdr:colOff>38100</xdr:colOff>
      <xdr:row>107</xdr:row>
      <xdr:rowOff>24130</xdr:rowOff>
    </xdr:to>
    <xdr:sp macro="" textlink="">
      <xdr:nvSpPr>
        <xdr:cNvPr id="431" name="楕円 430"/>
        <xdr:cNvSpPr/>
      </xdr:nvSpPr>
      <xdr:spPr>
        <a:xfrm>
          <a:off x="107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105592</xdr:rowOff>
    </xdr:from>
    <xdr:to>
      <xdr:col>10</xdr:col>
      <xdr:colOff>114300</xdr:colOff>
      <xdr:row>106</xdr:row>
      <xdr:rowOff>144780</xdr:rowOff>
    </xdr:to>
    <xdr:cxnSp macro="">
      <xdr:nvCxnSpPr>
        <xdr:cNvPr id="432" name="直線コネクタ 431"/>
        <xdr:cNvCxnSpPr/>
      </xdr:nvCxnSpPr>
      <xdr:spPr>
        <a:xfrm flipV="1">
          <a:off x="1130300" y="18107842"/>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3101</xdr:rowOff>
    </xdr:from>
    <xdr:ext cx="405111" cy="259045"/>
    <xdr:sp macro="" textlink="">
      <xdr:nvSpPr>
        <xdr:cNvPr id="433" name="n_1aveValue【市民会館】&#10;有形固定資産減価償却率"/>
        <xdr:cNvSpPr txBox="1"/>
      </xdr:nvSpPr>
      <xdr:spPr>
        <a:xfrm>
          <a:off x="35820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151691</xdr:rowOff>
    </xdr:from>
    <xdr:ext cx="405111" cy="259045"/>
    <xdr:sp macro="" textlink="">
      <xdr:nvSpPr>
        <xdr:cNvPr id="434" name="n_2aveValue【市民会館】&#10;有形固定資産減価償却率"/>
        <xdr:cNvSpPr txBox="1"/>
      </xdr:nvSpPr>
      <xdr:spPr>
        <a:xfrm>
          <a:off x="2705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128832</xdr:rowOff>
    </xdr:from>
    <xdr:ext cx="405111" cy="259045"/>
    <xdr:sp macro="" textlink="">
      <xdr:nvSpPr>
        <xdr:cNvPr id="435" name="n_3aveValue【市民会館】&#10;有形固定資産減価償却率"/>
        <xdr:cNvSpPr txBox="1"/>
      </xdr:nvSpPr>
      <xdr:spPr>
        <a:xfrm>
          <a:off x="1816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89643</xdr:rowOff>
    </xdr:from>
    <xdr:ext cx="405111" cy="259045"/>
    <xdr:sp macro="" textlink="">
      <xdr:nvSpPr>
        <xdr:cNvPr id="436" name="n_4aveValue【市民会館】&#10;有形固定資産減価償却率"/>
        <xdr:cNvSpPr txBox="1"/>
      </xdr:nvSpPr>
      <xdr:spPr>
        <a:xfrm>
          <a:off x="927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43015</xdr:rowOff>
    </xdr:from>
    <xdr:ext cx="405111" cy="259045"/>
    <xdr:sp macro="" textlink="">
      <xdr:nvSpPr>
        <xdr:cNvPr id="437" name="n_1mainValue【市民会館】&#10;有形固定資産減価償却率"/>
        <xdr:cNvSpPr txBox="1"/>
      </xdr:nvSpPr>
      <xdr:spPr>
        <a:xfrm>
          <a:off x="35820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8726</xdr:rowOff>
    </xdr:from>
    <xdr:ext cx="405111" cy="259045"/>
    <xdr:sp macro="" textlink="">
      <xdr:nvSpPr>
        <xdr:cNvPr id="438" name="n_2mainValue【市民会館】&#10;有形固定資産減価償却率"/>
        <xdr:cNvSpPr txBox="1"/>
      </xdr:nvSpPr>
      <xdr:spPr>
        <a:xfrm>
          <a:off x="2705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147519</xdr:rowOff>
    </xdr:from>
    <xdr:ext cx="405111" cy="259045"/>
    <xdr:sp macro="" textlink="">
      <xdr:nvSpPr>
        <xdr:cNvPr id="439" name="n_3mainValue【市民会館】&#10;有形固定資産減価償却率"/>
        <xdr:cNvSpPr txBox="1"/>
      </xdr:nvSpPr>
      <xdr:spPr>
        <a:xfrm>
          <a:off x="1816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15257</xdr:rowOff>
    </xdr:from>
    <xdr:ext cx="405111" cy="259045"/>
    <xdr:sp macro="" textlink="">
      <xdr:nvSpPr>
        <xdr:cNvPr id="440" name="n_4mainValue【市民会館】&#10;有形固定資産減価償却率"/>
        <xdr:cNvSpPr txBox="1"/>
      </xdr:nvSpPr>
      <xdr:spPr>
        <a:xfrm>
          <a:off x="927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133350</xdr:rowOff>
    </xdr:from>
    <xdr:to>
      <xdr:col>54</xdr:col>
      <xdr:colOff>189865</xdr:colOff>
      <xdr:row>109</xdr:row>
      <xdr:rowOff>1088</xdr:rowOff>
    </xdr:to>
    <xdr:cxnSp macro="">
      <xdr:nvCxnSpPr>
        <xdr:cNvPr id="466" name="直線コネクタ 465"/>
        <xdr:cNvCxnSpPr/>
      </xdr:nvCxnSpPr>
      <xdr:spPr>
        <a:xfrm flipV="1">
          <a:off x="10476865" y="1727835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7"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8" name="直線コネクタ 467"/>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80027</xdr:rowOff>
    </xdr:from>
    <xdr:ext cx="469744" cy="259045"/>
    <xdr:sp macro="" textlink="">
      <xdr:nvSpPr>
        <xdr:cNvPr id="469" name="【市民会館】&#10;一人当たり面積最大値テキスト"/>
        <xdr:cNvSpPr txBox="1"/>
      </xdr:nvSpPr>
      <xdr:spPr>
        <a:xfrm>
          <a:off x="105156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133350</xdr:rowOff>
    </xdr:from>
    <xdr:to>
      <xdr:col>55</xdr:col>
      <xdr:colOff>88900</xdr:colOff>
      <xdr:row>100</xdr:row>
      <xdr:rowOff>133350</xdr:rowOff>
    </xdr:to>
    <xdr:cxnSp macro="">
      <xdr:nvCxnSpPr>
        <xdr:cNvPr id="470" name="直線コネクタ 469"/>
        <xdr:cNvCxnSpPr/>
      </xdr:nvCxnSpPr>
      <xdr:spPr>
        <a:xfrm>
          <a:off x="10388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107059</xdr:rowOff>
    </xdr:from>
    <xdr:ext cx="469744" cy="259045"/>
    <xdr:sp macro="" textlink="">
      <xdr:nvSpPr>
        <xdr:cNvPr id="471" name="【市民会館】&#10;一人当たり面積平均値テキスト"/>
        <xdr:cNvSpPr txBox="1"/>
      </xdr:nvSpPr>
      <xdr:spPr>
        <a:xfrm>
          <a:off x="10515600" y="18109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84182</xdr:rowOff>
    </xdr:from>
    <xdr:to>
      <xdr:col>55</xdr:col>
      <xdr:colOff>50800</xdr:colOff>
      <xdr:row>107</xdr:row>
      <xdr:rowOff>14332</xdr:rowOff>
    </xdr:to>
    <xdr:sp macro="" textlink="">
      <xdr:nvSpPr>
        <xdr:cNvPr id="472" name="フローチャート: 判断 471"/>
        <xdr:cNvSpPr/>
      </xdr:nvSpPr>
      <xdr:spPr>
        <a:xfrm>
          <a:off x="10426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93980</xdr:rowOff>
    </xdr:from>
    <xdr:to>
      <xdr:col>50</xdr:col>
      <xdr:colOff>165100</xdr:colOff>
      <xdr:row>107</xdr:row>
      <xdr:rowOff>24130</xdr:rowOff>
    </xdr:to>
    <xdr:sp macro="" textlink="">
      <xdr:nvSpPr>
        <xdr:cNvPr id="473" name="フローチャート: 判断 472"/>
        <xdr:cNvSpPr/>
      </xdr:nvSpPr>
      <xdr:spPr>
        <a:xfrm>
          <a:off x="9588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4" name="フローチャート: 判断 473"/>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89081</xdr:rowOff>
    </xdr:from>
    <xdr:to>
      <xdr:col>41</xdr:col>
      <xdr:colOff>101600</xdr:colOff>
      <xdr:row>107</xdr:row>
      <xdr:rowOff>19231</xdr:rowOff>
    </xdr:to>
    <xdr:sp macro="" textlink="">
      <xdr:nvSpPr>
        <xdr:cNvPr id="475" name="フローチャート: 判断 474"/>
        <xdr:cNvSpPr/>
      </xdr:nvSpPr>
      <xdr:spPr>
        <a:xfrm>
          <a:off x="7810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77651</xdr:rowOff>
    </xdr:from>
    <xdr:to>
      <xdr:col>36</xdr:col>
      <xdr:colOff>165100</xdr:colOff>
      <xdr:row>107</xdr:row>
      <xdr:rowOff>7801</xdr:rowOff>
    </xdr:to>
    <xdr:sp macro="" textlink="">
      <xdr:nvSpPr>
        <xdr:cNvPr id="476" name="フローチャート: 判断 475"/>
        <xdr:cNvSpPr/>
      </xdr:nvSpPr>
      <xdr:spPr>
        <a:xfrm>
          <a:off x="6921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151130</xdr:rowOff>
    </xdr:from>
    <xdr:to>
      <xdr:col>55</xdr:col>
      <xdr:colOff>50800</xdr:colOff>
      <xdr:row>107</xdr:row>
      <xdr:rowOff>81280</xdr:rowOff>
    </xdr:to>
    <xdr:sp macro="" textlink="">
      <xdr:nvSpPr>
        <xdr:cNvPr id="482" name="楕円 481"/>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129557</xdr:rowOff>
    </xdr:from>
    <xdr:ext cx="469744" cy="259045"/>
    <xdr:sp macro="" textlink="">
      <xdr:nvSpPr>
        <xdr:cNvPr id="483" name="【市民会館】&#10;一人当たり面積該当値テキスト"/>
        <xdr:cNvSpPr txBox="1"/>
      </xdr:nvSpPr>
      <xdr:spPr>
        <a:xfrm>
          <a:off x="10515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157662</xdr:rowOff>
    </xdr:from>
    <xdr:to>
      <xdr:col>50</xdr:col>
      <xdr:colOff>165100</xdr:colOff>
      <xdr:row>107</xdr:row>
      <xdr:rowOff>87812</xdr:rowOff>
    </xdr:to>
    <xdr:sp macro="" textlink="">
      <xdr:nvSpPr>
        <xdr:cNvPr id="484" name="楕円 483"/>
        <xdr:cNvSpPr/>
      </xdr:nvSpPr>
      <xdr:spPr>
        <a:xfrm>
          <a:off x="9588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37012</xdr:rowOff>
    </xdr:to>
    <xdr:cxnSp macro="">
      <xdr:nvCxnSpPr>
        <xdr:cNvPr id="485" name="直線コネクタ 484"/>
        <xdr:cNvCxnSpPr/>
      </xdr:nvCxnSpPr>
      <xdr:spPr>
        <a:xfrm flipV="1">
          <a:off x="9639300" y="1837563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164193</xdr:rowOff>
    </xdr:from>
    <xdr:to>
      <xdr:col>46</xdr:col>
      <xdr:colOff>38100</xdr:colOff>
      <xdr:row>107</xdr:row>
      <xdr:rowOff>94343</xdr:rowOff>
    </xdr:to>
    <xdr:sp macro="" textlink="">
      <xdr:nvSpPr>
        <xdr:cNvPr id="486" name="楕円 485"/>
        <xdr:cNvSpPr/>
      </xdr:nvSpPr>
      <xdr:spPr>
        <a:xfrm>
          <a:off x="8699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37012</xdr:rowOff>
    </xdr:from>
    <xdr:to>
      <xdr:col>50</xdr:col>
      <xdr:colOff>114300</xdr:colOff>
      <xdr:row>107</xdr:row>
      <xdr:rowOff>43543</xdr:rowOff>
    </xdr:to>
    <xdr:cxnSp macro="">
      <xdr:nvCxnSpPr>
        <xdr:cNvPr id="487" name="直線コネクタ 486"/>
        <xdr:cNvCxnSpPr/>
      </xdr:nvCxnSpPr>
      <xdr:spPr>
        <a:xfrm flipV="1">
          <a:off x="8750300" y="183821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170724</xdr:rowOff>
    </xdr:from>
    <xdr:to>
      <xdr:col>41</xdr:col>
      <xdr:colOff>101600</xdr:colOff>
      <xdr:row>107</xdr:row>
      <xdr:rowOff>100874</xdr:rowOff>
    </xdr:to>
    <xdr:sp macro="" textlink="">
      <xdr:nvSpPr>
        <xdr:cNvPr id="488" name="楕円 487"/>
        <xdr:cNvSpPr/>
      </xdr:nvSpPr>
      <xdr:spPr>
        <a:xfrm>
          <a:off x="7810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43543</xdr:rowOff>
    </xdr:from>
    <xdr:to>
      <xdr:col>45</xdr:col>
      <xdr:colOff>177800</xdr:colOff>
      <xdr:row>107</xdr:row>
      <xdr:rowOff>50074</xdr:rowOff>
    </xdr:to>
    <xdr:cxnSp macro="">
      <xdr:nvCxnSpPr>
        <xdr:cNvPr id="489" name="直線コネクタ 488"/>
        <xdr:cNvCxnSpPr/>
      </xdr:nvCxnSpPr>
      <xdr:spPr>
        <a:xfrm flipV="1">
          <a:off x="7861300" y="183886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17236</xdr:rowOff>
    </xdr:from>
    <xdr:to>
      <xdr:col>36</xdr:col>
      <xdr:colOff>165100</xdr:colOff>
      <xdr:row>107</xdr:row>
      <xdr:rowOff>118836</xdr:rowOff>
    </xdr:to>
    <xdr:sp macro="" textlink="">
      <xdr:nvSpPr>
        <xdr:cNvPr id="490" name="楕円 489"/>
        <xdr:cNvSpPr/>
      </xdr:nvSpPr>
      <xdr:spPr>
        <a:xfrm>
          <a:off x="6921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50074</xdr:rowOff>
    </xdr:from>
    <xdr:to>
      <xdr:col>41</xdr:col>
      <xdr:colOff>50800</xdr:colOff>
      <xdr:row>107</xdr:row>
      <xdr:rowOff>68036</xdr:rowOff>
    </xdr:to>
    <xdr:cxnSp macro="">
      <xdr:nvCxnSpPr>
        <xdr:cNvPr id="491" name="直線コネクタ 490"/>
        <xdr:cNvCxnSpPr/>
      </xdr:nvCxnSpPr>
      <xdr:spPr>
        <a:xfrm flipV="1">
          <a:off x="6972300" y="183952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40657</xdr:rowOff>
    </xdr:from>
    <xdr:ext cx="469744" cy="259045"/>
    <xdr:sp macro="" textlink="">
      <xdr:nvSpPr>
        <xdr:cNvPr id="492" name="n_1aveValue【市民会館】&#10;一人当たり面積"/>
        <xdr:cNvSpPr txBox="1"/>
      </xdr:nvSpPr>
      <xdr:spPr>
        <a:xfrm>
          <a:off x="9391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493" name="n_2aveValue【市民会館】&#10;一人当たり面積"/>
        <xdr:cNvSpPr txBox="1"/>
      </xdr:nvSpPr>
      <xdr:spPr>
        <a:xfrm>
          <a:off x="85154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35758</xdr:rowOff>
    </xdr:from>
    <xdr:ext cx="469744" cy="259045"/>
    <xdr:sp macro="" textlink="">
      <xdr:nvSpPr>
        <xdr:cNvPr id="494" name="n_3aveValue【市民会館】&#10;一人当たり面積"/>
        <xdr:cNvSpPr txBox="1"/>
      </xdr:nvSpPr>
      <xdr:spPr>
        <a:xfrm>
          <a:off x="7626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24328</xdr:rowOff>
    </xdr:from>
    <xdr:ext cx="469744" cy="259045"/>
    <xdr:sp macro="" textlink="">
      <xdr:nvSpPr>
        <xdr:cNvPr id="495" name="n_4aveValue【市民会館】&#10;一人当たり面積"/>
        <xdr:cNvSpPr txBox="1"/>
      </xdr:nvSpPr>
      <xdr:spPr>
        <a:xfrm>
          <a:off x="6737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78939</xdr:rowOff>
    </xdr:from>
    <xdr:ext cx="469744" cy="259045"/>
    <xdr:sp macro="" textlink="">
      <xdr:nvSpPr>
        <xdr:cNvPr id="496" name="n_1mainValue【市民会館】&#10;一人当たり面積"/>
        <xdr:cNvSpPr txBox="1"/>
      </xdr:nvSpPr>
      <xdr:spPr>
        <a:xfrm>
          <a:off x="93917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85470</xdr:rowOff>
    </xdr:from>
    <xdr:ext cx="469744" cy="259045"/>
    <xdr:sp macro="" textlink="">
      <xdr:nvSpPr>
        <xdr:cNvPr id="497" name="n_2mainValue【市民会館】&#10;一人当たり面積"/>
        <xdr:cNvSpPr txBox="1"/>
      </xdr:nvSpPr>
      <xdr:spPr>
        <a:xfrm>
          <a:off x="8515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92001</xdr:rowOff>
    </xdr:from>
    <xdr:ext cx="469744" cy="259045"/>
    <xdr:sp macro="" textlink="">
      <xdr:nvSpPr>
        <xdr:cNvPr id="498" name="n_3mainValue【市民会館】&#10;一人当たり面積"/>
        <xdr:cNvSpPr txBox="1"/>
      </xdr:nvSpPr>
      <xdr:spPr>
        <a:xfrm>
          <a:off x="7626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109963</xdr:rowOff>
    </xdr:from>
    <xdr:ext cx="469744" cy="259045"/>
    <xdr:sp macro="" textlink="">
      <xdr:nvSpPr>
        <xdr:cNvPr id="499" name="n_4mainValue【市民会館】&#10;一人当たり面積"/>
        <xdr:cNvSpPr txBox="1"/>
      </xdr:nvSpPr>
      <xdr:spPr>
        <a:xfrm>
          <a:off x="6737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524" name="直線コネクタ 523"/>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5"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6" name="直線コネクタ 52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27"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28" name="直線コネクタ 527"/>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168292</xdr:rowOff>
    </xdr:from>
    <xdr:ext cx="405111" cy="259045"/>
    <xdr:sp macro="" textlink="">
      <xdr:nvSpPr>
        <xdr:cNvPr id="529" name="【一般廃棄物処理施設】&#10;有形固定資産減価償却率平均値テキスト"/>
        <xdr:cNvSpPr txBox="1"/>
      </xdr:nvSpPr>
      <xdr:spPr>
        <a:xfrm>
          <a:off x="16357600" y="634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530" name="フローチャート: 判断 529"/>
        <xdr:cNvSpPr/>
      </xdr:nvSpPr>
      <xdr:spPr>
        <a:xfrm>
          <a:off x="162687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531" name="フローチャート: 判断 530"/>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532" name="フローチャート: 判断 531"/>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33" name="フローチャート: 判断 532"/>
        <xdr:cNvSpPr/>
      </xdr:nvSpPr>
      <xdr:spPr>
        <a:xfrm>
          <a:off x="1365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19685</xdr:rowOff>
    </xdr:from>
    <xdr:to>
      <xdr:col>67</xdr:col>
      <xdr:colOff>101600</xdr:colOff>
      <xdr:row>38</xdr:row>
      <xdr:rowOff>121285</xdr:rowOff>
    </xdr:to>
    <xdr:sp macro="" textlink="">
      <xdr:nvSpPr>
        <xdr:cNvPr id="534" name="フローチャート: 判断 533"/>
        <xdr:cNvSpPr/>
      </xdr:nvSpPr>
      <xdr:spPr>
        <a:xfrm>
          <a:off x="12763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52070</xdr:rowOff>
    </xdr:from>
    <xdr:to>
      <xdr:col>85</xdr:col>
      <xdr:colOff>177800</xdr:colOff>
      <xdr:row>39</xdr:row>
      <xdr:rowOff>153670</xdr:rowOff>
    </xdr:to>
    <xdr:sp macro="" textlink="">
      <xdr:nvSpPr>
        <xdr:cNvPr id="540" name="楕円 539"/>
        <xdr:cNvSpPr/>
      </xdr:nvSpPr>
      <xdr:spPr>
        <a:xfrm>
          <a:off x="16268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30497</xdr:rowOff>
    </xdr:from>
    <xdr:ext cx="405111" cy="259045"/>
    <xdr:sp macro="" textlink="">
      <xdr:nvSpPr>
        <xdr:cNvPr id="541" name="【一般廃棄物処理施設】&#10;有形固定資産減価償却率該当値テキスト"/>
        <xdr:cNvSpPr txBox="1"/>
      </xdr:nvSpPr>
      <xdr:spPr>
        <a:xfrm>
          <a:off x="163576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31115</xdr:rowOff>
    </xdr:from>
    <xdr:to>
      <xdr:col>81</xdr:col>
      <xdr:colOff>101600</xdr:colOff>
      <xdr:row>39</xdr:row>
      <xdr:rowOff>132715</xdr:rowOff>
    </xdr:to>
    <xdr:sp macro="" textlink="">
      <xdr:nvSpPr>
        <xdr:cNvPr id="542" name="楕円 541"/>
        <xdr:cNvSpPr/>
      </xdr:nvSpPr>
      <xdr:spPr>
        <a:xfrm>
          <a:off x="1543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81915</xdr:rowOff>
    </xdr:from>
    <xdr:to>
      <xdr:col>85</xdr:col>
      <xdr:colOff>127000</xdr:colOff>
      <xdr:row>39</xdr:row>
      <xdr:rowOff>102870</xdr:rowOff>
    </xdr:to>
    <xdr:cxnSp macro="">
      <xdr:nvCxnSpPr>
        <xdr:cNvPr id="543" name="直線コネクタ 542"/>
        <xdr:cNvCxnSpPr/>
      </xdr:nvCxnSpPr>
      <xdr:spPr>
        <a:xfrm>
          <a:off x="15481300" y="67684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17780</xdr:rowOff>
    </xdr:from>
    <xdr:to>
      <xdr:col>76</xdr:col>
      <xdr:colOff>165100</xdr:colOff>
      <xdr:row>39</xdr:row>
      <xdr:rowOff>119380</xdr:rowOff>
    </xdr:to>
    <xdr:sp macro="" textlink="">
      <xdr:nvSpPr>
        <xdr:cNvPr id="544" name="楕円 543"/>
        <xdr:cNvSpPr/>
      </xdr:nvSpPr>
      <xdr:spPr>
        <a:xfrm>
          <a:off x="14541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68580</xdr:rowOff>
    </xdr:from>
    <xdr:to>
      <xdr:col>81</xdr:col>
      <xdr:colOff>50800</xdr:colOff>
      <xdr:row>39</xdr:row>
      <xdr:rowOff>81915</xdr:rowOff>
    </xdr:to>
    <xdr:cxnSp macro="">
      <xdr:nvCxnSpPr>
        <xdr:cNvPr id="545" name="直線コネクタ 544"/>
        <xdr:cNvCxnSpPr/>
      </xdr:nvCxnSpPr>
      <xdr:spPr>
        <a:xfrm>
          <a:off x="14592300" y="67551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46" name="楕円 545"/>
        <xdr:cNvSpPr/>
      </xdr:nvSpPr>
      <xdr:spPr>
        <a:xfrm>
          <a:off x="1365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64770</xdr:rowOff>
    </xdr:from>
    <xdr:to>
      <xdr:col>76</xdr:col>
      <xdr:colOff>114300</xdr:colOff>
      <xdr:row>39</xdr:row>
      <xdr:rowOff>68580</xdr:rowOff>
    </xdr:to>
    <xdr:cxnSp macro="">
      <xdr:nvCxnSpPr>
        <xdr:cNvPr id="547" name="直線コネクタ 546"/>
        <xdr:cNvCxnSpPr/>
      </xdr:nvCxnSpPr>
      <xdr:spPr>
        <a:xfrm>
          <a:off x="13703300" y="675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10160</xdr:rowOff>
    </xdr:from>
    <xdr:to>
      <xdr:col>67</xdr:col>
      <xdr:colOff>101600</xdr:colOff>
      <xdr:row>39</xdr:row>
      <xdr:rowOff>111760</xdr:rowOff>
    </xdr:to>
    <xdr:sp macro="" textlink="">
      <xdr:nvSpPr>
        <xdr:cNvPr id="548" name="楕円 547"/>
        <xdr:cNvSpPr/>
      </xdr:nvSpPr>
      <xdr:spPr>
        <a:xfrm>
          <a:off x="12763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60960</xdr:rowOff>
    </xdr:from>
    <xdr:to>
      <xdr:col>71</xdr:col>
      <xdr:colOff>177800</xdr:colOff>
      <xdr:row>39</xdr:row>
      <xdr:rowOff>64770</xdr:rowOff>
    </xdr:to>
    <xdr:cxnSp macro="">
      <xdr:nvCxnSpPr>
        <xdr:cNvPr id="549" name="直線コネクタ 548"/>
        <xdr:cNvCxnSpPr/>
      </xdr:nvCxnSpPr>
      <xdr:spPr>
        <a:xfrm>
          <a:off x="12814300" y="674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65422</xdr:rowOff>
    </xdr:from>
    <xdr:ext cx="405111" cy="259045"/>
    <xdr:sp macro="" textlink="">
      <xdr:nvSpPr>
        <xdr:cNvPr id="550" name="n_1aveValue【一般廃棄物処理施設】&#10;有形固定資産減価償却率"/>
        <xdr:cNvSpPr txBox="1"/>
      </xdr:nvSpPr>
      <xdr:spPr>
        <a:xfrm>
          <a:off x="15266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551" name="n_2aveValue【一般廃棄物処理施設】&#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552" name="n_3aveValue【一般廃棄物処理施設】&#10;有形固定資産減価償却率"/>
        <xdr:cNvSpPr txBox="1"/>
      </xdr:nvSpPr>
      <xdr:spPr>
        <a:xfrm>
          <a:off x="13500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137812</xdr:rowOff>
    </xdr:from>
    <xdr:ext cx="405111" cy="259045"/>
    <xdr:sp macro="" textlink="">
      <xdr:nvSpPr>
        <xdr:cNvPr id="553" name="n_4aveValue【一般廃棄物処理施設】&#10;有形固定資産減価償却率"/>
        <xdr:cNvSpPr txBox="1"/>
      </xdr:nvSpPr>
      <xdr:spPr>
        <a:xfrm>
          <a:off x="12611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123842</xdr:rowOff>
    </xdr:from>
    <xdr:ext cx="405111" cy="259045"/>
    <xdr:sp macro="" textlink="">
      <xdr:nvSpPr>
        <xdr:cNvPr id="554" name="n_1mainValue【一般廃棄物処理施設】&#10;有形固定資産減価償却率"/>
        <xdr:cNvSpPr txBox="1"/>
      </xdr:nvSpPr>
      <xdr:spPr>
        <a:xfrm>
          <a:off x="152660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110507</xdr:rowOff>
    </xdr:from>
    <xdr:ext cx="405111" cy="259045"/>
    <xdr:sp macro="" textlink="">
      <xdr:nvSpPr>
        <xdr:cNvPr id="555" name="n_2mainValue【一般廃棄物処理施設】&#10;有形固定資産減価償却率"/>
        <xdr:cNvSpPr txBox="1"/>
      </xdr:nvSpPr>
      <xdr:spPr>
        <a:xfrm>
          <a:off x="14389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56" name="n_3main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102887</xdr:rowOff>
    </xdr:from>
    <xdr:ext cx="405111" cy="259045"/>
    <xdr:sp macro="" textlink="">
      <xdr:nvSpPr>
        <xdr:cNvPr id="557" name="n_4mainValue【一般廃棄物処理施設】&#10;有形固定資産減価償却率"/>
        <xdr:cNvSpPr txBox="1"/>
      </xdr:nvSpPr>
      <xdr:spPr>
        <a:xfrm>
          <a:off x="12611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42426</xdr:rowOff>
    </xdr:from>
    <xdr:to>
      <xdr:col>116</xdr:col>
      <xdr:colOff>62864</xdr:colOff>
      <xdr:row>41</xdr:row>
      <xdr:rowOff>126457</xdr:rowOff>
    </xdr:to>
    <xdr:cxnSp macro="">
      <xdr:nvCxnSpPr>
        <xdr:cNvPr id="579" name="直線コネクタ 578"/>
        <xdr:cNvCxnSpPr/>
      </xdr:nvCxnSpPr>
      <xdr:spPr>
        <a:xfrm flipV="1">
          <a:off x="22160864" y="5871726"/>
          <a:ext cx="0" cy="128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130284</xdr:rowOff>
    </xdr:from>
    <xdr:ext cx="469744" cy="259045"/>
    <xdr:sp macro="" textlink="">
      <xdr:nvSpPr>
        <xdr:cNvPr id="580" name="【一般廃棄物処理施設】&#10;一人当たり有形固定資産（償却資産）額最小値テキスト"/>
        <xdr:cNvSpPr txBox="1"/>
      </xdr:nvSpPr>
      <xdr:spPr>
        <a:xfrm>
          <a:off x="22199600" y="715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126457</xdr:rowOff>
    </xdr:from>
    <xdr:to>
      <xdr:col>116</xdr:col>
      <xdr:colOff>152400</xdr:colOff>
      <xdr:row>41</xdr:row>
      <xdr:rowOff>126457</xdr:rowOff>
    </xdr:to>
    <xdr:cxnSp macro="">
      <xdr:nvCxnSpPr>
        <xdr:cNvPr id="581" name="直線コネクタ 580"/>
        <xdr:cNvCxnSpPr/>
      </xdr:nvCxnSpPr>
      <xdr:spPr>
        <a:xfrm>
          <a:off x="22072600" y="715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160553</xdr:rowOff>
    </xdr:from>
    <xdr:ext cx="599010" cy="259045"/>
    <xdr:sp macro="" textlink="">
      <xdr:nvSpPr>
        <xdr:cNvPr id="582" name="【一般廃棄物処理施設】&#10;一人当たり有形固定資産（償却資産）額最大値テキスト"/>
        <xdr:cNvSpPr txBox="1"/>
      </xdr:nvSpPr>
      <xdr:spPr>
        <a:xfrm>
          <a:off x="22199600" y="56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42426</xdr:rowOff>
    </xdr:from>
    <xdr:to>
      <xdr:col>116</xdr:col>
      <xdr:colOff>152400</xdr:colOff>
      <xdr:row>34</xdr:row>
      <xdr:rowOff>42426</xdr:rowOff>
    </xdr:to>
    <xdr:cxnSp macro="">
      <xdr:nvCxnSpPr>
        <xdr:cNvPr id="583" name="直線コネクタ 582"/>
        <xdr:cNvCxnSpPr/>
      </xdr:nvCxnSpPr>
      <xdr:spPr>
        <a:xfrm>
          <a:off x="22072600" y="587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7396</xdr:rowOff>
    </xdr:from>
    <xdr:ext cx="599010" cy="259045"/>
    <xdr:sp macro="" textlink="">
      <xdr:nvSpPr>
        <xdr:cNvPr id="584" name="【一般廃棄物処理施設】&#10;一人当たり有形固定資産（償却資産）額平均値テキスト"/>
        <xdr:cNvSpPr txBox="1"/>
      </xdr:nvSpPr>
      <xdr:spPr>
        <a:xfrm>
          <a:off x="22199600" y="669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28969</xdr:rowOff>
    </xdr:from>
    <xdr:to>
      <xdr:col>116</xdr:col>
      <xdr:colOff>114300</xdr:colOff>
      <xdr:row>39</xdr:row>
      <xdr:rowOff>130569</xdr:rowOff>
    </xdr:to>
    <xdr:sp macro="" textlink="">
      <xdr:nvSpPr>
        <xdr:cNvPr id="585" name="フローチャート: 判断 584"/>
        <xdr:cNvSpPr/>
      </xdr:nvSpPr>
      <xdr:spPr>
        <a:xfrm>
          <a:off x="22110700" y="671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51691</xdr:rowOff>
    </xdr:from>
    <xdr:to>
      <xdr:col>112</xdr:col>
      <xdr:colOff>38100</xdr:colOff>
      <xdr:row>39</xdr:row>
      <xdr:rowOff>153291</xdr:rowOff>
    </xdr:to>
    <xdr:sp macro="" textlink="">
      <xdr:nvSpPr>
        <xdr:cNvPr id="586" name="フローチャート: 判断 585"/>
        <xdr:cNvSpPr/>
      </xdr:nvSpPr>
      <xdr:spPr>
        <a:xfrm>
          <a:off x="21272500" y="6738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76456</xdr:rowOff>
    </xdr:from>
    <xdr:to>
      <xdr:col>107</xdr:col>
      <xdr:colOff>101600</xdr:colOff>
      <xdr:row>40</xdr:row>
      <xdr:rowOff>6606</xdr:rowOff>
    </xdr:to>
    <xdr:sp macro="" textlink="">
      <xdr:nvSpPr>
        <xdr:cNvPr id="587" name="フローチャート: 判断 586"/>
        <xdr:cNvSpPr/>
      </xdr:nvSpPr>
      <xdr:spPr>
        <a:xfrm>
          <a:off x="20383500" y="676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86975</xdr:rowOff>
    </xdr:from>
    <xdr:to>
      <xdr:col>102</xdr:col>
      <xdr:colOff>165100</xdr:colOff>
      <xdr:row>40</xdr:row>
      <xdr:rowOff>17125</xdr:rowOff>
    </xdr:to>
    <xdr:sp macro="" textlink="">
      <xdr:nvSpPr>
        <xdr:cNvPr id="588" name="フローチャート: 判断 587"/>
        <xdr:cNvSpPr/>
      </xdr:nvSpPr>
      <xdr:spPr>
        <a:xfrm>
          <a:off x="19494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96113</xdr:rowOff>
    </xdr:from>
    <xdr:to>
      <xdr:col>98</xdr:col>
      <xdr:colOff>38100</xdr:colOff>
      <xdr:row>40</xdr:row>
      <xdr:rowOff>26263</xdr:rowOff>
    </xdr:to>
    <xdr:sp macro="" textlink="">
      <xdr:nvSpPr>
        <xdr:cNvPr id="589" name="フローチャート: 判断 588"/>
        <xdr:cNvSpPr/>
      </xdr:nvSpPr>
      <xdr:spPr>
        <a:xfrm>
          <a:off x="18605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16601</xdr:rowOff>
    </xdr:from>
    <xdr:to>
      <xdr:col>116</xdr:col>
      <xdr:colOff>114300</xdr:colOff>
      <xdr:row>39</xdr:row>
      <xdr:rowOff>118201</xdr:rowOff>
    </xdr:to>
    <xdr:sp macro="" textlink="">
      <xdr:nvSpPr>
        <xdr:cNvPr id="595" name="楕円 594"/>
        <xdr:cNvSpPr/>
      </xdr:nvSpPr>
      <xdr:spPr>
        <a:xfrm>
          <a:off x="22110700" y="67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39478</xdr:rowOff>
    </xdr:from>
    <xdr:ext cx="599010" cy="259045"/>
    <xdr:sp macro="" textlink="">
      <xdr:nvSpPr>
        <xdr:cNvPr id="596" name="【一般廃棄物処理施設】&#10;一人当たり有形固定資産（償却資産）額該当値テキスト"/>
        <xdr:cNvSpPr txBox="1"/>
      </xdr:nvSpPr>
      <xdr:spPr>
        <a:xfrm>
          <a:off x="22199600" y="655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25608</xdr:rowOff>
    </xdr:from>
    <xdr:to>
      <xdr:col>112</xdr:col>
      <xdr:colOff>38100</xdr:colOff>
      <xdr:row>39</xdr:row>
      <xdr:rowOff>127208</xdr:rowOff>
    </xdr:to>
    <xdr:sp macro="" textlink="">
      <xdr:nvSpPr>
        <xdr:cNvPr id="597" name="楕円 596"/>
        <xdr:cNvSpPr/>
      </xdr:nvSpPr>
      <xdr:spPr>
        <a:xfrm>
          <a:off x="21272500" y="67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67401</xdr:rowOff>
    </xdr:from>
    <xdr:to>
      <xdr:col>116</xdr:col>
      <xdr:colOff>63500</xdr:colOff>
      <xdr:row>39</xdr:row>
      <xdr:rowOff>76408</xdr:rowOff>
    </xdr:to>
    <xdr:cxnSp macro="">
      <xdr:nvCxnSpPr>
        <xdr:cNvPr id="598" name="直線コネクタ 597"/>
        <xdr:cNvCxnSpPr/>
      </xdr:nvCxnSpPr>
      <xdr:spPr>
        <a:xfrm flipV="1">
          <a:off x="21323300" y="6753951"/>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35627</xdr:rowOff>
    </xdr:from>
    <xdr:to>
      <xdr:col>107</xdr:col>
      <xdr:colOff>101600</xdr:colOff>
      <xdr:row>39</xdr:row>
      <xdr:rowOff>137227</xdr:rowOff>
    </xdr:to>
    <xdr:sp macro="" textlink="">
      <xdr:nvSpPr>
        <xdr:cNvPr id="599" name="楕円 598"/>
        <xdr:cNvSpPr/>
      </xdr:nvSpPr>
      <xdr:spPr>
        <a:xfrm>
          <a:off x="20383500" y="67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76408</xdr:rowOff>
    </xdr:from>
    <xdr:to>
      <xdr:col>111</xdr:col>
      <xdr:colOff>177800</xdr:colOff>
      <xdr:row>39</xdr:row>
      <xdr:rowOff>86427</xdr:rowOff>
    </xdr:to>
    <xdr:cxnSp macro="">
      <xdr:nvCxnSpPr>
        <xdr:cNvPr id="600" name="直線コネクタ 599"/>
        <xdr:cNvCxnSpPr/>
      </xdr:nvCxnSpPr>
      <xdr:spPr>
        <a:xfrm flipV="1">
          <a:off x="20434300" y="6762958"/>
          <a:ext cx="8890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42760</xdr:rowOff>
    </xdr:from>
    <xdr:to>
      <xdr:col>102</xdr:col>
      <xdr:colOff>165100</xdr:colOff>
      <xdr:row>39</xdr:row>
      <xdr:rowOff>144360</xdr:rowOff>
    </xdr:to>
    <xdr:sp macro="" textlink="">
      <xdr:nvSpPr>
        <xdr:cNvPr id="601" name="楕円 600"/>
        <xdr:cNvSpPr/>
      </xdr:nvSpPr>
      <xdr:spPr>
        <a:xfrm>
          <a:off x="19494500" y="67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86427</xdr:rowOff>
    </xdr:from>
    <xdr:to>
      <xdr:col>107</xdr:col>
      <xdr:colOff>50800</xdr:colOff>
      <xdr:row>39</xdr:row>
      <xdr:rowOff>93560</xdr:rowOff>
    </xdr:to>
    <xdr:cxnSp macro="">
      <xdr:nvCxnSpPr>
        <xdr:cNvPr id="602" name="直線コネクタ 601"/>
        <xdr:cNvCxnSpPr/>
      </xdr:nvCxnSpPr>
      <xdr:spPr>
        <a:xfrm flipV="1">
          <a:off x="19545300" y="6772977"/>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49234</xdr:rowOff>
    </xdr:from>
    <xdr:to>
      <xdr:col>98</xdr:col>
      <xdr:colOff>38100</xdr:colOff>
      <xdr:row>39</xdr:row>
      <xdr:rowOff>150834</xdr:rowOff>
    </xdr:to>
    <xdr:sp macro="" textlink="">
      <xdr:nvSpPr>
        <xdr:cNvPr id="603" name="楕円 602"/>
        <xdr:cNvSpPr/>
      </xdr:nvSpPr>
      <xdr:spPr>
        <a:xfrm>
          <a:off x="18605500" y="67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93560</xdr:rowOff>
    </xdr:from>
    <xdr:to>
      <xdr:col>102</xdr:col>
      <xdr:colOff>114300</xdr:colOff>
      <xdr:row>39</xdr:row>
      <xdr:rowOff>100034</xdr:rowOff>
    </xdr:to>
    <xdr:cxnSp macro="">
      <xdr:nvCxnSpPr>
        <xdr:cNvPr id="604" name="直線コネクタ 603"/>
        <xdr:cNvCxnSpPr/>
      </xdr:nvCxnSpPr>
      <xdr:spPr>
        <a:xfrm flipV="1">
          <a:off x="18656300" y="6780110"/>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144418</xdr:rowOff>
    </xdr:from>
    <xdr:ext cx="599010" cy="259045"/>
    <xdr:sp macro="" textlink="">
      <xdr:nvSpPr>
        <xdr:cNvPr id="605" name="n_1aveValue【一般廃棄物処理施設】&#10;一人当たり有形固定資産（償却資産）額"/>
        <xdr:cNvSpPr txBox="1"/>
      </xdr:nvSpPr>
      <xdr:spPr>
        <a:xfrm>
          <a:off x="21011095" y="683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169183</xdr:rowOff>
    </xdr:from>
    <xdr:ext cx="599010" cy="259045"/>
    <xdr:sp macro="" textlink="">
      <xdr:nvSpPr>
        <xdr:cNvPr id="606" name="n_2aveValue【一般廃棄物処理施設】&#10;一人当たり有形固定資産（償却資産）額"/>
        <xdr:cNvSpPr txBox="1"/>
      </xdr:nvSpPr>
      <xdr:spPr>
        <a:xfrm>
          <a:off x="20134795" y="685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8252</xdr:rowOff>
    </xdr:from>
    <xdr:ext cx="599010" cy="259045"/>
    <xdr:sp macro="" textlink="">
      <xdr:nvSpPr>
        <xdr:cNvPr id="607" name="n_3aveValue【一般廃棄物処理施設】&#10;一人当たり有形固定資産（償却資産）額"/>
        <xdr:cNvSpPr txBox="1"/>
      </xdr:nvSpPr>
      <xdr:spPr>
        <a:xfrm>
          <a:off x="192457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17390</xdr:rowOff>
    </xdr:from>
    <xdr:ext cx="599010" cy="259045"/>
    <xdr:sp macro="" textlink="">
      <xdr:nvSpPr>
        <xdr:cNvPr id="608" name="n_4aveValue【一般廃棄物処理施設】&#10;一人当たり有形固定資産（償却資産）額"/>
        <xdr:cNvSpPr txBox="1"/>
      </xdr:nvSpPr>
      <xdr:spPr>
        <a:xfrm>
          <a:off x="183567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143735</xdr:rowOff>
    </xdr:from>
    <xdr:ext cx="599010" cy="259045"/>
    <xdr:sp macro="" textlink="">
      <xdr:nvSpPr>
        <xdr:cNvPr id="609" name="n_1mainValue【一般廃棄物処理施設】&#10;一人当たり有形固定資産（償却資産）額"/>
        <xdr:cNvSpPr txBox="1"/>
      </xdr:nvSpPr>
      <xdr:spPr>
        <a:xfrm>
          <a:off x="21011095" y="648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153754</xdr:rowOff>
    </xdr:from>
    <xdr:ext cx="599010" cy="259045"/>
    <xdr:sp macro="" textlink="">
      <xdr:nvSpPr>
        <xdr:cNvPr id="610" name="n_2mainValue【一般廃棄物処理施設】&#10;一人当たり有形固定資産（償却資産）額"/>
        <xdr:cNvSpPr txBox="1"/>
      </xdr:nvSpPr>
      <xdr:spPr>
        <a:xfrm>
          <a:off x="20134795" y="649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160887</xdr:rowOff>
    </xdr:from>
    <xdr:ext cx="599010" cy="259045"/>
    <xdr:sp macro="" textlink="">
      <xdr:nvSpPr>
        <xdr:cNvPr id="611" name="n_3mainValue【一般廃棄物処理施設】&#10;一人当たり有形固定資産（償却資産）額"/>
        <xdr:cNvSpPr txBox="1"/>
      </xdr:nvSpPr>
      <xdr:spPr>
        <a:xfrm>
          <a:off x="19245795" y="650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167361</xdr:rowOff>
    </xdr:from>
    <xdr:ext cx="599010" cy="259045"/>
    <xdr:sp macro="" textlink="">
      <xdr:nvSpPr>
        <xdr:cNvPr id="612" name="n_4mainValue【一般廃棄物処理施設】&#10;一人当たり有形固定資産（償却資産）額"/>
        <xdr:cNvSpPr txBox="1"/>
      </xdr:nvSpPr>
      <xdr:spPr>
        <a:xfrm>
          <a:off x="18356795" y="651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3" name="テキスト ボックス 63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6" name="直線コネクタ 635"/>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7"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8" name="直線コネクタ 637"/>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9"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40" name="直線コネクタ 63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95267</xdr:rowOff>
    </xdr:from>
    <xdr:ext cx="405111" cy="259045"/>
    <xdr:sp macro="" textlink="">
      <xdr:nvSpPr>
        <xdr:cNvPr id="641" name="【保健センター・保健所】&#10;有形固定資産減価償却率平均値テキスト"/>
        <xdr:cNvSpPr txBox="1"/>
      </xdr:nvSpPr>
      <xdr:spPr>
        <a:xfrm>
          <a:off x="16357600" y="1003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72390</xdr:rowOff>
    </xdr:from>
    <xdr:to>
      <xdr:col>85</xdr:col>
      <xdr:colOff>177800</xdr:colOff>
      <xdr:row>60</xdr:row>
      <xdr:rowOff>2540</xdr:rowOff>
    </xdr:to>
    <xdr:sp macro="" textlink="">
      <xdr:nvSpPr>
        <xdr:cNvPr id="642" name="フローチャート: 判断 641"/>
        <xdr:cNvSpPr/>
      </xdr:nvSpPr>
      <xdr:spPr>
        <a:xfrm>
          <a:off x="162687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64770</xdr:rowOff>
    </xdr:from>
    <xdr:to>
      <xdr:col>81</xdr:col>
      <xdr:colOff>101600</xdr:colOff>
      <xdr:row>59</xdr:row>
      <xdr:rowOff>166370</xdr:rowOff>
    </xdr:to>
    <xdr:sp macro="" textlink="">
      <xdr:nvSpPr>
        <xdr:cNvPr id="643" name="フローチャート: 判断 642"/>
        <xdr:cNvSpPr/>
      </xdr:nvSpPr>
      <xdr:spPr>
        <a:xfrm>
          <a:off x="154305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44" name="フローチャート: 判断 643"/>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39370</xdr:rowOff>
    </xdr:from>
    <xdr:to>
      <xdr:col>72</xdr:col>
      <xdr:colOff>38100</xdr:colOff>
      <xdr:row>59</xdr:row>
      <xdr:rowOff>140970</xdr:rowOff>
    </xdr:to>
    <xdr:sp macro="" textlink="">
      <xdr:nvSpPr>
        <xdr:cNvPr id="645" name="フローチャート: 判断 644"/>
        <xdr:cNvSpPr/>
      </xdr:nvSpPr>
      <xdr:spPr>
        <a:xfrm>
          <a:off x="13652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8890</xdr:rowOff>
    </xdr:from>
    <xdr:to>
      <xdr:col>67</xdr:col>
      <xdr:colOff>101600</xdr:colOff>
      <xdr:row>59</xdr:row>
      <xdr:rowOff>110490</xdr:rowOff>
    </xdr:to>
    <xdr:sp macro="" textlink="">
      <xdr:nvSpPr>
        <xdr:cNvPr id="646" name="フローチャート: 判断 645"/>
        <xdr:cNvSpPr/>
      </xdr:nvSpPr>
      <xdr:spPr>
        <a:xfrm>
          <a:off x="12763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52" name="楕円 651"/>
        <xdr:cNvSpPr/>
      </xdr:nvSpPr>
      <xdr:spPr>
        <a:xfrm>
          <a:off x="16268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125747</xdr:rowOff>
    </xdr:from>
    <xdr:ext cx="405111" cy="259045"/>
    <xdr:sp macro="" textlink="">
      <xdr:nvSpPr>
        <xdr:cNvPr id="653" name="【保健センター・保健所】&#10;有形固定資産減価償却率該当値テキスト"/>
        <xdr:cNvSpPr txBox="1"/>
      </xdr:nvSpPr>
      <xdr:spPr>
        <a:xfrm>
          <a:off x="16357600"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654" name="楕円 653"/>
        <xdr:cNvSpPr/>
      </xdr:nvSpPr>
      <xdr:spPr>
        <a:xfrm>
          <a:off x="1543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26670</xdr:rowOff>
    </xdr:to>
    <xdr:cxnSp macro="">
      <xdr:nvCxnSpPr>
        <xdr:cNvPr id="655" name="直線コネクタ 654"/>
        <xdr:cNvCxnSpPr/>
      </xdr:nvCxnSpPr>
      <xdr:spPr>
        <a:xfrm>
          <a:off x="15481300" y="102793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78740</xdr:rowOff>
    </xdr:from>
    <xdr:to>
      <xdr:col>76</xdr:col>
      <xdr:colOff>165100</xdr:colOff>
      <xdr:row>60</xdr:row>
      <xdr:rowOff>8890</xdr:rowOff>
    </xdr:to>
    <xdr:sp macro="" textlink="">
      <xdr:nvSpPr>
        <xdr:cNvPr id="656" name="楕円 655"/>
        <xdr:cNvSpPr/>
      </xdr:nvSpPr>
      <xdr:spPr>
        <a:xfrm>
          <a:off x="14541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59</xdr:row>
      <xdr:rowOff>163830</xdr:rowOff>
    </xdr:to>
    <xdr:cxnSp macro="">
      <xdr:nvCxnSpPr>
        <xdr:cNvPr id="657" name="直線コネクタ 656"/>
        <xdr:cNvCxnSpPr/>
      </xdr:nvCxnSpPr>
      <xdr:spPr>
        <a:xfrm>
          <a:off x="14592300" y="10245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658" name="楕円 657"/>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129540</xdr:rowOff>
    </xdr:to>
    <xdr:cxnSp macro="">
      <xdr:nvCxnSpPr>
        <xdr:cNvPr id="659" name="直線コネクタ 658"/>
        <xdr:cNvCxnSpPr/>
      </xdr:nvCxnSpPr>
      <xdr:spPr>
        <a:xfrm>
          <a:off x="13703300" y="10210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xdr:rowOff>
    </xdr:from>
    <xdr:to>
      <xdr:col>67</xdr:col>
      <xdr:colOff>101600</xdr:colOff>
      <xdr:row>59</xdr:row>
      <xdr:rowOff>111760</xdr:rowOff>
    </xdr:to>
    <xdr:sp macro="" textlink="">
      <xdr:nvSpPr>
        <xdr:cNvPr id="660" name="楕円 659"/>
        <xdr:cNvSpPr/>
      </xdr:nvSpPr>
      <xdr:spPr>
        <a:xfrm>
          <a:off x="12763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60960</xdr:rowOff>
    </xdr:from>
    <xdr:to>
      <xdr:col>71</xdr:col>
      <xdr:colOff>177800</xdr:colOff>
      <xdr:row>59</xdr:row>
      <xdr:rowOff>95250</xdr:rowOff>
    </xdr:to>
    <xdr:cxnSp macro="">
      <xdr:nvCxnSpPr>
        <xdr:cNvPr id="661" name="直線コネクタ 660"/>
        <xdr:cNvCxnSpPr/>
      </xdr:nvCxnSpPr>
      <xdr:spPr>
        <a:xfrm>
          <a:off x="12814300" y="10176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11447</xdr:rowOff>
    </xdr:from>
    <xdr:ext cx="405111" cy="259045"/>
    <xdr:sp macro="" textlink="">
      <xdr:nvSpPr>
        <xdr:cNvPr id="662" name="n_1aveValue【保健センター・保健所】&#10;有形固定資産減価償却率"/>
        <xdr:cNvSpPr txBox="1"/>
      </xdr:nvSpPr>
      <xdr:spPr>
        <a:xfrm>
          <a:off x="15266044"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663" name="n_2aveValue【保健センター・保健所】&#10;有形固定資産減価償却率"/>
        <xdr:cNvSpPr txBox="1"/>
      </xdr:nvSpPr>
      <xdr:spPr>
        <a:xfrm>
          <a:off x="14389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157497</xdr:rowOff>
    </xdr:from>
    <xdr:ext cx="405111" cy="259045"/>
    <xdr:sp macro="" textlink="">
      <xdr:nvSpPr>
        <xdr:cNvPr id="664" name="n_3aveValue【保健センター・保健所】&#10;有形固定資産減価償却率"/>
        <xdr:cNvSpPr txBox="1"/>
      </xdr:nvSpPr>
      <xdr:spPr>
        <a:xfrm>
          <a:off x="135007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127017</xdr:rowOff>
    </xdr:from>
    <xdr:ext cx="405111" cy="259045"/>
    <xdr:sp macro="" textlink="">
      <xdr:nvSpPr>
        <xdr:cNvPr id="665" name="n_4aveValue【保健センター・保健所】&#10;有形固定資産減価償却率"/>
        <xdr:cNvSpPr txBox="1"/>
      </xdr:nvSpPr>
      <xdr:spPr>
        <a:xfrm>
          <a:off x="12611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34307</xdr:rowOff>
    </xdr:from>
    <xdr:ext cx="405111" cy="259045"/>
    <xdr:sp macro="" textlink="">
      <xdr:nvSpPr>
        <xdr:cNvPr id="666" name="n_1mainValue【保健センター・保健所】&#10;有形固定資産減価償却率"/>
        <xdr:cNvSpPr txBox="1"/>
      </xdr:nvSpPr>
      <xdr:spPr>
        <a:xfrm>
          <a:off x="15266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xdr:rowOff>
    </xdr:from>
    <xdr:ext cx="405111" cy="259045"/>
    <xdr:sp macro="" textlink="">
      <xdr:nvSpPr>
        <xdr:cNvPr id="667" name="n_2mainValue【保健センター・保健所】&#10;有形固定資産減価償却率"/>
        <xdr:cNvSpPr txBox="1"/>
      </xdr:nvSpPr>
      <xdr:spPr>
        <a:xfrm>
          <a:off x="14389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137177</xdr:rowOff>
    </xdr:from>
    <xdr:ext cx="405111" cy="259045"/>
    <xdr:sp macro="" textlink="">
      <xdr:nvSpPr>
        <xdr:cNvPr id="668" name="n_3mainValue【保健センター・保健所】&#10;有形固定資産減価償却率"/>
        <xdr:cNvSpPr txBox="1"/>
      </xdr:nvSpPr>
      <xdr:spPr>
        <a:xfrm>
          <a:off x="13500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102887</xdr:rowOff>
    </xdr:from>
    <xdr:ext cx="405111" cy="259045"/>
    <xdr:sp macro="" textlink="">
      <xdr:nvSpPr>
        <xdr:cNvPr id="669" name="n_4mainValue【保健センター・保健所】&#10;有形固定資産減価償却率"/>
        <xdr:cNvSpPr txBox="1"/>
      </xdr:nvSpPr>
      <xdr:spPr>
        <a:xfrm>
          <a:off x="12611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3810</xdr:rowOff>
    </xdr:to>
    <xdr:cxnSp macro="">
      <xdr:nvCxnSpPr>
        <xdr:cNvPr id="693" name="直線コネクタ 692"/>
        <xdr:cNvCxnSpPr/>
      </xdr:nvCxnSpPr>
      <xdr:spPr>
        <a:xfrm flipV="1">
          <a:off x="22160864" y="95288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4"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5" name="直線コネクタ 694"/>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6"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7" name="直線コネクタ 696"/>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147337</xdr:rowOff>
    </xdr:from>
    <xdr:ext cx="469744" cy="259045"/>
    <xdr:sp macro="" textlink="">
      <xdr:nvSpPr>
        <xdr:cNvPr id="698" name="【保健センター・保健所】&#10;一人当たり面積平均値テキスト"/>
        <xdr:cNvSpPr txBox="1"/>
      </xdr:nvSpPr>
      <xdr:spPr>
        <a:xfrm>
          <a:off x="22199600" y="1043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699" name="フローチャート: 判断 698"/>
        <xdr:cNvSpPr/>
      </xdr:nvSpPr>
      <xdr:spPr>
        <a:xfrm>
          <a:off x="22110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105410</xdr:rowOff>
    </xdr:from>
    <xdr:to>
      <xdr:col>112</xdr:col>
      <xdr:colOff>38100</xdr:colOff>
      <xdr:row>62</xdr:row>
      <xdr:rowOff>35560</xdr:rowOff>
    </xdr:to>
    <xdr:sp macro="" textlink="">
      <xdr:nvSpPr>
        <xdr:cNvPr id="700" name="フローチャート: 判断 699"/>
        <xdr:cNvSpPr/>
      </xdr:nvSpPr>
      <xdr:spPr>
        <a:xfrm>
          <a:off x="212725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132080</xdr:rowOff>
    </xdr:from>
    <xdr:to>
      <xdr:col>107</xdr:col>
      <xdr:colOff>101600</xdr:colOff>
      <xdr:row>62</xdr:row>
      <xdr:rowOff>62230</xdr:rowOff>
    </xdr:to>
    <xdr:sp macro="" textlink="">
      <xdr:nvSpPr>
        <xdr:cNvPr id="701" name="フローチャート: 判断 700"/>
        <xdr:cNvSpPr/>
      </xdr:nvSpPr>
      <xdr:spPr>
        <a:xfrm>
          <a:off x="20383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02" name="フローチャート: 判断 701"/>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703" name="フローチャート: 判断 702"/>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29210</xdr:rowOff>
    </xdr:from>
    <xdr:to>
      <xdr:col>116</xdr:col>
      <xdr:colOff>114300</xdr:colOff>
      <xdr:row>62</xdr:row>
      <xdr:rowOff>130810</xdr:rowOff>
    </xdr:to>
    <xdr:sp macro="" textlink="">
      <xdr:nvSpPr>
        <xdr:cNvPr id="709" name="楕円 708"/>
        <xdr:cNvSpPr/>
      </xdr:nvSpPr>
      <xdr:spPr>
        <a:xfrm>
          <a:off x="22110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7637</xdr:rowOff>
    </xdr:from>
    <xdr:ext cx="469744" cy="259045"/>
    <xdr:sp macro="" textlink="">
      <xdr:nvSpPr>
        <xdr:cNvPr id="710" name="【保健センター・保健所】&#10;一人当たり面積該当値テキスト"/>
        <xdr:cNvSpPr txBox="1"/>
      </xdr:nvSpPr>
      <xdr:spPr>
        <a:xfrm>
          <a:off x="22199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36830</xdr:rowOff>
    </xdr:from>
    <xdr:to>
      <xdr:col>112</xdr:col>
      <xdr:colOff>38100</xdr:colOff>
      <xdr:row>62</xdr:row>
      <xdr:rowOff>138430</xdr:rowOff>
    </xdr:to>
    <xdr:sp macro="" textlink="">
      <xdr:nvSpPr>
        <xdr:cNvPr id="711" name="楕円 710"/>
        <xdr:cNvSpPr/>
      </xdr:nvSpPr>
      <xdr:spPr>
        <a:xfrm>
          <a:off x="21272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80010</xdr:rowOff>
    </xdr:from>
    <xdr:to>
      <xdr:col>116</xdr:col>
      <xdr:colOff>63500</xdr:colOff>
      <xdr:row>62</xdr:row>
      <xdr:rowOff>87630</xdr:rowOff>
    </xdr:to>
    <xdr:cxnSp macro="">
      <xdr:nvCxnSpPr>
        <xdr:cNvPr id="712" name="直線コネクタ 711"/>
        <xdr:cNvCxnSpPr/>
      </xdr:nvCxnSpPr>
      <xdr:spPr>
        <a:xfrm flipV="1">
          <a:off x="21323300" y="107099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44450</xdr:rowOff>
    </xdr:from>
    <xdr:to>
      <xdr:col>107</xdr:col>
      <xdr:colOff>101600</xdr:colOff>
      <xdr:row>62</xdr:row>
      <xdr:rowOff>146050</xdr:rowOff>
    </xdr:to>
    <xdr:sp macro="" textlink="">
      <xdr:nvSpPr>
        <xdr:cNvPr id="713" name="楕円 712"/>
        <xdr:cNvSpPr/>
      </xdr:nvSpPr>
      <xdr:spPr>
        <a:xfrm>
          <a:off x="20383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87630</xdr:rowOff>
    </xdr:from>
    <xdr:to>
      <xdr:col>111</xdr:col>
      <xdr:colOff>177800</xdr:colOff>
      <xdr:row>62</xdr:row>
      <xdr:rowOff>95250</xdr:rowOff>
    </xdr:to>
    <xdr:cxnSp macro="">
      <xdr:nvCxnSpPr>
        <xdr:cNvPr id="714" name="直線コネクタ 713"/>
        <xdr:cNvCxnSpPr/>
      </xdr:nvCxnSpPr>
      <xdr:spPr>
        <a:xfrm flipV="1">
          <a:off x="20434300" y="10717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715" name="楕円 714"/>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95250</xdr:rowOff>
    </xdr:to>
    <xdr:cxnSp macro="">
      <xdr:nvCxnSpPr>
        <xdr:cNvPr id="716" name="直線コネクタ 715"/>
        <xdr:cNvCxnSpPr/>
      </xdr:nvCxnSpPr>
      <xdr:spPr>
        <a:xfrm>
          <a:off x="19545300" y="1072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48260</xdr:rowOff>
    </xdr:from>
    <xdr:to>
      <xdr:col>98</xdr:col>
      <xdr:colOff>38100</xdr:colOff>
      <xdr:row>62</xdr:row>
      <xdr:rowOff>149860</xdr:rowOff>
    </xdr:to>
    <xdr:sp macro="" textlink="">
      <xdr:nvSpPr>
        <xdr:cNvPr id="717" name="楕円 716"/>
        <xdr:cNvSpPr/>
      </xdr:nvSpPr>
      <xdr:spPr>
        <a:xfrm>
          <a:off x="18605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99060</xdr:rowOff>
    </xdr:to>
    <xdr:cxnSp macro="">
      <xdr:nvCxnSpPr>
        <xdr:cNvPr id="718" name="直線コネクタ 717"/>
        <xdr:cNvCxnSpPr/>
      </xdr:nvCxnSpPr>
      <xdr:spPr>
        <a:xfrm flipV="1">
          <a:off x="18656300" y="1072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52087</xdr:rowOff>
    </xdr:from>
    <xdr:ext cx="469744" cy="259045"/>
    <xdr:sp macro="" textlink="">
      <xdr:nvSpPr>
        <xdr:cNvPr id="719" name="n_1aveValue【保健センター・保健所】&#10;一人当たり面積"/>
        <xdr:cNvSpPr txBox="1"/>
      </xdr:nvSpPr>
      <xdr:spPr>
        <a:xfrm>
          <a:off x="210757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720" name="n_2aveValue【保健センター・保健所】&#10;一人当たり面積"/>
        <xdr:cNvSpPr txBox="1"/>
      </xdr:nvSpPr>
      <xdr:spPr>
        <a:xfrm>
          <a:off x="20199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21"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722" name="n_4aveValue【保健センター・保健所】&#10;一人当たり面積"/>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129557</xdr:rowOff>
    </xdr:from>
    <xdr:ext cx="469744" cy="259045"/>
    <xdr:sp macro="" textlink="">
      <xdr:nvSpPr>
        <xdr:cNvPr id="723" name="n_1mainValue【保健センター・保健所】&#10;一人当たり面積"/>
        <xdr:cNvSpPr txBox="1"/>
      </xdr:nvSpPr>
      <xdr:spPr>
        <a:xfrm>
          <a:off x="210757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macro="" textlink="">
      <xdr:nvSpPr>
        <xdr:cNvPr id="724" name="n_2mainValue【保健センター・保健所】&#10;一人当たり面積"/>
        <xdr:cNvSpPr txBox="1"/>
      </xdr:nvSpPr>
      <xdr:spPr>
        <a:xfrm>
          <a:off x="20199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725" name="n_3main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726" name="n_4mainValue【保健センター・保健所】&#10;一人当たり面積"/>
        <xdr:cNvSpPr txBox="1"/>
      </xdr:nvSpPr>
      <xdr:spPr>
        <a:xfrm>
          <a:off x="18421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17145</xdr:rowOff>
    </xdr:to>
    <xdr:cxnSp macro="">
      <xdr:nvCxnSpPr>
        <xdr:cNvPr id="751" name="直線コネクタ 750"/>
        <xdr:cNvCxnSpPr/>
      </xdr:nvCxnSpPr>
      <xdr:spPr>
        <a:xfrm flipV="1">
          <a:off x="16318864" y="1342263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20972</xdr:rowOff>
    </xdr:from>
    <xdr:ext cx="405111" cy="259045"/>
    <xdr:sp macro="" textlink="">
      <xdr:nvSpPr>
        <xdr:cNvPr id="752" name="【消防施設】&#10;有形固定資産減価償却率最小値テキスト"/>
        <xdr:cNvSpPr txBox="1"/>
      </xdr:nvSpPr>
      <xdr:spPr>
        <a:xfrm>
          <a:off x="16357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17145</xdr:rowOff>
    </xdr:from>
    <xdr:to>
      <xdr:col>86</xdr:col>
      <xdr:colOff>25400</xdr:colOff>
      <xdr:row>86</xdr:row>
      <xdr:rowOff>17145</xdr:rowOff>
    </xdr:to>
    <xdr:cxnSp macro="">
      <xdr:nvCxnSpPr>
        <xdr:cNvPr id="753" name="直線コネクタ 752"/>
        <xdr:cNvCxnSpPr/>
      </xdr:nvCxnSpPr>
      <xdr:spPr>
        <a:xfrm>
          <a:off x="16230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754" name="【消防施設】&#10;有形固定資産減価償却率最大値テキスト"/>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755" name="直線コネクタ 754"/>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154322</xdr:rowOff>
    </xdr:from>
    <xdr:ext cx="405111" cy="259045"/>
    <xdr:sp macro="" textlink="">
      <xdr:nvSpPr>
        <xdr:cNvPr id="756" name="【消防施設】&#10;有形固定資産減価償却率平均値テキスト"/>
        <xdr:cNvSpPr txBox="1"/>
      </xdr:nvSpPr>
      <xdr:spPr>
        <a:xfrm>
          <a:off x="16357600" y="1404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757" name="フローチャート: 判断 756"/>
        <xdr:cNvSpPr/>
      </xdr:nvSpPr>
      <xdr:spPr>
        <a:xfrm>
          <a:off x="162687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8" name="フローチャート: 判断 757"/>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59" name="フローチャート: 判断 758"/>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0" name="フローチャート: 判断 759"/>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111125</xdr:rowOff>
    </xdr:from>
    <xdr:to>
      <xdr:col>67</xdr:col>
      <xdr:colOff>101600</xdr:colOff>
      <xdr:row>82</xdr:row>
      <xdr:rowOff>41275</xdr:rowOff>
    </xdr:to>
    <xdr:sp macro="" textlink="">
      <xdr:nvSpPr>
        <xdr:cNvPr id="761" name="フローチャート: 判断 760"/>
        <xdr:cNvSpPr/>
      </xdr:nvSpPr>
      <xdr:spPr>
        <a:xfrm>
          <a:off x="12763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10161</xdr:rowOff>
    </xdr:from>
    <xdr:to>
      <xdr:col>85</xdr:col>
      <xdr:colOff>177800</xdr:colOff>
      <xdr:row>79</xdr:row>
      <xdr:rowOff>111761</xdr:rowOff>
    </xdr:to>
    <xdr:sp macro="" textlink="">
      <xdr:nvSpPr>
        <xdr:cNvPr id="767" name="楕円 766"/>
        <xdr:cNvSpPr/>
      </xdr:nvSpPr>
      <xdr:spPr>
        <a:xfrm>
          <a:off x="16268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33038</xdr:rowOff>
    </xdr:from>
    <xdr:ext cx="405111" cy="259045"/>
    <xdr:sp macro="" textlink="">
      <xdr:nvSpPr>
        <xdr:cNvPr id="768" name="【消防施設】&#10;有形固定資産減価償却率該当値テキスト"/>
        <xdr:cNvSpPr txBox="1"/>
      </xdr:nvSpPr>
      <xdr:spPr>
        <a:xfrm>
          <a:off x="16357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113030</xdr:rowOff>
    </xdr:from>
    <xdr:to>
      <xdr:col>81</xdr:col>
      <xdr:colOff>101600</xdr:colOff>
      <xdr:row>79</xdr:row>
      <xdr:rowOff>43180</xdr:rowOff>
    </xdr:to>
    <xdr:sp macro="" textlink="">
      <xdr:nvSpPr>
        <xdr:cNvPr id="769" name="楕円 768"/>
        <xdr:cNvSpPr/>
      </xdr:nvSpPr>
      <xdr:spPr>
        <a:xfrm>
          <a:off x="15430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163830</xdr:rowOff>
    </xdr:from>
    <xdr:to>
      <xdr:col>85</xdr:col>
      <xdr:colOff>127000</xdr:colOff>
      <xdr:row>79</xdr:row>
      <xdr:rowOff>60961</xdr:rowOff>
    </xdr:to>
    <xdr:cxnSp macro="">
      <xdr:nvCxnSpPr>
        <xdr:cNvPr id="770" name="直線コネクタ 769"/>
        <xdr:cNvCxnSpPr/>
      </xdr:nvCxnSpPr>
      <xdr:spPr>
        <a:xfrm>
          <a:off x="15481300" y="135369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6350</xdr:rowOff>
    </xdr:from>
    <xdr:to>
      <xdr:col>76</xdr:col>
      <xdr:colOff>165100</xdr:colOff>
      <xdr:row>78</xdr:row>
      <xdr:rowOff>107950</xdr:rowOff>
    </xdr:to>
    <xdr:sp macro="" textlink="">
      <xdr:nvSpPr>
        <xdr:cNvPr id="771" name="楕円 770"/>
        <xdr:cNvSpPr/>
      </xdr:nvSpPr>
      <xdr:spPr>
        <a:xfrm>
          <a:off x="14541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57150</xdr:rowOff>
    </xdr:from>
    <xdr:to>
      <xdr:col>81</xdr:col>
      <xdr:colOff>50800</xdr:colOff>
      <xdr:row>78</xdr:row>
      <xdr:rowOff>163830</xdr:rowOff>
    </xdr:to>
    <xdr:cxnSp macro="">
      <xdr:nvCxnSpPr>
        <xdr:cNvPr id="772" name="直線コネクタ 771"/>
        <xdr:cNvCxnSpPr/>
      </xdr:nvCxnSpPr>
      <xdr:spPr>
        <a:xfrm>
          <a:off x="14592300" y="134302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109220</xdr:rowOff>
    </xdr:from>
    <xdr:to>
      <xdr:col>72</xdr:col>
      <xdr:colOff>38100</xdr:colOff>
      <xdr:row>78</xdr:row>
      <xdr:rowOff>39370</xdr:rowOff>
    </xdr:to>
    <xdr:sp macro="" textlink="">
      <xdr:nvSpPr>
        <xdr:cNvPr id="773" name="楕円 772"/>
        <xdr:cNvSpPr/>
      </xdr:nvSpPr>
      <xdr:spPr>
        <a:xfrm>
          <a:off x="13652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160020</xdr:rowOff>
    </xdr:from>
    <xdr:to>
      <xdr:col>76</xdr:col>
      <xdr:colOff>114300</xdr:colOff>
      <xdr:row>78</xdr:row>
      <xdr:rowOff>57150</xdr:rowOff>
    </xdr:to>
    <xdr:cxnSp macro="">
      <xdr:nvCxnSpPr>
        <xdr:cNvPr id="774" name="直線コネクタ 773"/>
        <xdr:cNvCxnSpPr/>
      </xdr:nvCxnSpPr>
      <xdr:spPr>
        <a:xfrm>
          <a:off x="13703300" y="13361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38736</xdr:rowOff>
    </xdr:from>
    <xdr:to>
      <xdr:col>67</xdr:col>
      <xdr:colOff>101600</xdr:colOff>
      <xdr:row>77</xdr:row>
      <xdr:rowOff>140336</xdr:rowOff>
    </xdr:to>
    <xdr:sp macro="" textlink="">
      <xdr:nvSpPr>
        <xdr:cNvPr id="775" name="楕円 774"/>
        <xdr:cNvSpPr/>
      </xdr:nvSpPr>
      <xdr:spPr>
        <a:xfrm>
          <a:off x="12763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89536</xdr:rowOff>
    </xdr:from>
    <xdr:to>
      <xdr:col>71</xdr:col>
      <xdr:colOff>177800</xdr:colOff>
      <xdr:row>77</xdr:row>
      <xdr:rowOff>160020</xdr:rowOff>
    </xdr:to>
    <xdr:cxnSp macro="">
      <xdr:nvCxnSpPr>
        <xdr:cNvPr id="776" name="直線コネクタ 775"/>
        <xdr:cNvCxnSpPr/>
      </xdr:nvCxnSpPr>
      <xdr:spPr>
        <a:xfrm>
          <a:off x="12814300" y="1329118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7" name="n_1aveValue【消防施設】&#10;有形固定資産減価償却率"/>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55263</xdr:rowOff>
    </xdr:from>
    <xdr:ext cx="405111" cy="259045"/>
    <xdr:sp macro="" textlink="">
      <xdr:nvSpPr>
        <xdr:cNvPr id="778" name="n_2aveValue【消防施設】&#10;有形固定資産減価償却率"/>
        <xdr:cNvSpPr txBox="1"/>
      </xdr:nvSpPr>
      <xdr:spPr>
        <a:xfrm>
          <a:off x="14389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79" name="n_3ave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32402</xdr:rowOff>
    </xdr:from>
    <xdr:ext cx="405111" cy="259045"/>
    <xdr:sp macro="" textlink="">
      <xdr:nvSpPr>
        <xdr:cNvPr id="780" name="n_4aveValue【消防施設】&#10;有形固定資産減価償却率"/>
        <xdr:cNvSpPr txBox="1"/>
      </xdr:nvSpPr>
      <xdr:spPr>
        <a:xfrm>
          <a:off x="12611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59707</xdr:rowOff>
    </xdr:from>
    <xdr:ext cx="405111" cy="259045"/>
    <xdr:sp macro="" textlink="">
      <xdr:nvSpPr>
        <xdr:cNvPr id="781" name="n_1mainValue【消防施設】&#10;有形固定資産減価償却率"/>
        <xdr:cNvSpPr txBox="1"/>
      </xdr:nvSpPr>
      <xdr:spPr>
        <a:xfrm>
          <a:off x="15266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124477</xdr:rowOff>
    </xdr:from>
    <xdr:ext cx="405111" cy="259045"/>
    <xdr:sp macro="" textlink="">
      <xdr:nvSpPr>
        <xdr:cNvPr id="782" name="n_2mainValue【消防施設】&#10;有形固定資産減価償却率"/>
        <xdr:cNvSpPr txBox="1"/>
      </xdr:nvSpPr>
      <xdr:spPr>
        <a:xfrm>
          <a:off x="1438974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55897</xdr:rowOff>
    </xdr:from>
    <xdr:ext cx="405111" cy="259045"/>
    <xdr:sp macro="" textlink="">
      <xdr:nvSpPr>
        <xdr:cNvPr id="783" name="n_3mainValue【消防施設】&#10;有形固定資産減価償却率"/>
        <xdr:cNvSpPr txBox="1"/>
      </xdr:nvSpPr>
      <xdr:spPr>
        <a:xfrm>
          <a:off x="135007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156863</xdr:rowOff>
    </xdr:from>
    <xdr:ext cx="405111" cy="259045"/>
    <xdr:sp macro="" textlink="">
      <xdr:nvSpPr>
        <xdr:cNvPr id="784" name="n_4mainValue【消防施設】&#10;有形固定資産減価償却率"/>
        <xdr:cNvSpPr txBox="1"/>
      </xdr:nvSpPr>
      <xdr:spPr>
        <a:xfrm>
          <a:off x="12611744"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85725</xdr:rowOff>
    </xdr:from>
    <xdr:to>
      <xdr:col>116</xdr:col>
      <xdr:colOff>62864</xdr:colOff>
      <xdr:row>86</xdr:row>
      <xdr:rowOff>76200</xdr:rowOff>
    </xdr:to>
    <xdr:cxnSp macro="">
      <xdr:nvCxnSpPr>
        <xdr:cNvPr id="808" name="直線コネクタ 807"/>
        <xdr:cNvCxnSpPr/>
      </xdr:nvCxnSpPr>
      <xdr:spPr>
        <a:xfrm flipV="1">
          <a:off x="22160864" y="132873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32402</xdr:rowOff>
    </xdr:from>
    <xdr:ext cx="469744" cy="259045"/>
    <xdr:sp macro="" textlink="">
      <xdr:nvSpPr>
        <xdr:cNvPr id="811" name="【消防施設】&#10;一人当たり面積最大値テキスト"/>
        <xdr:cNvSpPr txBox="1"/>
      </xdr:nvSpPr>
      <xdr:spPr>
        <a:xfrm>
          <a:off x="221996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85725</xdr:rowOff>
    </xdr:from>
    <xdr:to>
      <xdr:col>116</xdr:col>
      <xdr:colOff>152400</xdr:colOff>
      <xdr:row>77</xdr:row>
      <xdr:rowOff>85725</xdr:rowOff>
    </xdr:to>
    <xdr:cxnSp macro="">
      <xdr:nvCxnSpPr>
        <xdr:cNvPr id="812" name="直線コネクタ 811"/>
        <xdr:cNvCxnSpPr/>
      </xdr:nvCxnSpPr>
      <xdr:spPr>
        <a:xfrm>
          <a:off x="22072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813" name="【消防施設】&#10;一人当たり面積平均値テキスト"/>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814" name="フローチャート: 判断 813"/>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126364</xdr:rowOff>
    </xdr:from>
    <xdr:to>
      <xdr:col>112</xdr:col>
      <xdr:colOff>38100</xdr:colOff>
      <xdr:row>85</xdr:row>
      <xdr:rowOff>56514</xdr:rowOff>
    </xdr:to>
    <xdr:sp macro="" textlink="">
      <xdr:nvSpPr>
        <xdr:cNvPr id="815" name="フローチャート: 判断 814"/>
        <xdr:cNvSpPr/>
      </xdr:nvSpPr>
      <xdr:spPr>
        <a:xfrm>
          <a:off x="21272500" y="1452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816" name="フローチャート: 判断 815"/>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817" name="フローチャート: 判断 816"/>
        <xdr:cNvSpPr/>
      </xdr:nvSpPr>
      <xdr:spPr>
        <a:xfrm>
          <a:off x="19494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818" name="フローチャート: 判断 817"/>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24" name="楕円 823"/>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55897</xdr:rowOff>
    </xdr:from>
    <xdr:ext cx="469744" cy="259045"/>
    <xdr:sp macro="" textlink="">
      <xdr:nvSpPr>
        <xdr:cNvPr id="825" name="【消防施設】&#10;一人当たり面積該当値テキスト"/>
        <xdr:cNvSpPr txBox="1"/>
      </xdr:nvSpPr>
      <xdr:spPr>
        <a:xfrm>
          <a:off x="22199600"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42545</xdr:rowOff>
    </xdr:from>
    <xdr:to>
      <xdr:col>112</xdr:col>
      <xdr:colOff>38100</xdr:colOff>
      <xdr:row>84</xdr:row>
      <xdr:rowOff>144145</xdr:rowOff>
    </xdr:to>
    <xdr:sp macro="" textlink="">
      <xdr:nvSpPr>
        <xdr:cNvPr id="826" name="楕円 825"/>
        <xdr:cNvSpPr/>
      </xdr:nvSpPr>
      <xdr:spPr>
        <a:xfrm>
          <a:off x="21272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93345</xdr:rowOff>
    </xdr:to>
    <xdr:cxnSp macro="">
      <xdr:nvCxnSpPr>
        <xdr:cNvPr id="827" name="直線コネクタ 826"/>
        <xdr:cNvCxnSpPr/>
      </xdr:nvCxnSpPr>
      <xdr:spPr>
        <a:xfrm flipV="1">
          <a:off x="21323300" y="144856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97789</xdr:rowOff>
    </xdr:from>
    <xdr:to>
      <xdr:col>107</xdr:col>
      <xdr:colOff>101600</xdr:colOff>
      <xdr:row>85</xdr:row>
      <xdr:rowOff>27939</xdr:rowOff>
    </xdr:to>
    <xdr:sp macro="" textlink="">
      <xdr:nvSpPr>
        <xdr:cNvPr id="828" name="楕円 827"/>
        <xdr:cNvSpPr/>
      </xdr:nvSpPr>
      <xdr:spPr>
        <a:xfrm>
          <a:off x="20383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93345</xdr:rowOff>
    </xdr:from>
    <xdr:to>
      <xdr:col>111</xdr:col>
      <xdr:colOff>177800</xdr:colOff>
      <xdr:row>84</xdr:row>
      <xdr:rowOff>148589</xdr:rowOff>
    </xdr:to>
    <xdr:cxnSp macro="">
      <xdr:nvCxnSpPr>
        <xdr:cNvPr id="829" name="直線コネクタ 828"/>
        <xdr:cNvCxnSpPr/>
      </xdr:nvCxnSpPr>
      <xdr:spPr>
        <a:xfrm flipV="1">
          <a:off x="20434300" y="144951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105411</xdr:rowOff>
    </xdr:from>
    <xdr:to>
      <xdr:col>102</xdr:col>
      <xdr:colOff>165100</xdr:colOff>
      <xdr:row>85</xdr:row>
      <xdr:rowOff>35561</xdr:rowOff>
    </xdr:to>
    <xdr:sp macro="" textlink="">
      <xdr:nvSpPr>
        <xdr:cNvPr id="830" name="楕円 829"/>
        <xdr:cNvSpPr/>
      </xdr:nvSpPr>
      <xdr:spPr>
        <a:xfrm>
          <a:off x="19494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148589</xdr:rowOff>
    </xdr:from>
    <xdr:to>
      <xdr:col>107</xdr:col>
      <xdr:colOff>50800</xdr:colOff>
      <xdr:row>84</xdr:row>
      <xdr:rowOff>156211</xdr:rowOff>
    </xdr:to>
    <xdr:cxnSp macro="">
      <xdr:nvCxnSpPr>
        <xdr:cNvPr id="831" name="直線コネクタ 830"/>
        <xdr:cNvCxnSpPr/>
      </xdr:nvCxnSpPr>
      <xdr:spPr>
        <a:xfrm flipV="1">
          <a:off x="19545300" y="14550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111125</xdr:rowOff>
    </xdr:from>
    <xdr:to>
      <xdr:col>98</xdr:col>
      <xdr:colOff>38100</xdr:colOff>
      <xdr:row>85</xdr:row>
      <xdr:rowOff>41275</xdr:rowOff>
    </xdr:to>
    <xdr:sp macro="" textlink="">
      <xdr:nvSpPr>
        <xdr:cNvPr id="832" name="楕円 831"/>
        <xdr:cNvSpPr/>
      </xdr:nvSpPr>
      <xdr:spPr>
        <a:xfrm>
          <a:off x="18605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156211</xdr:rowOff>
    </xdr:from>
    <xdr:to>
      <xdr:col>102</xdr:col>
      <xdr:colOff>114300</xdr:colOff>
      <xdr:row>84</xdr:row>
      <xdr:rowOff>161925</xdr:rowOff>
    </xdr:to>
    <xdr:cxnSp macro="">
      <xdr:nvCxnSpPr>
        <xdr:cNvPr id="833" name="直線コネクタ 832"/>
        <xdr:cNvCxnSpPr/>
      </xdr:nvCxnSpPr>
      <xdr:spPr>
        <a:xfrm flipV="1">
          <a:off x="18656300" y="145580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47641</xdr:rowOff>
    </xdr:from>
    <xdr:ext cx="469744" cy="259045"/>
    <xdr:sp macro="" textlink="">
      <xdr:nvSpPr>
        <xdr:cNvPr id="834" name="n_1aveValue【消防施設】&#10;一人当たり面積"/>
        <xdr:cNvSpPr txBox="1"/>
      </xdr:nvSpPr>
      <xdr:spPr>
        <a:xfrm>
          <a:off x="21075727" y="146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835" name="n_2aveValue【消防施設】&#10;一人当たり面積"/>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836" name="n_3aveValue【消防施設】&#10;一人当たり面積"/>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837" name="n_4aveValue【消防施設】&#10;一人当たり面積"/>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160672</xdr:rowOff>
    </xdr:from>
    <xdr:ext cx="469744" cy="259045"/>
    <xdr:sp macro="" textlink="">
      <xdr:nvSpPr>
        <xdr:cNvPr id="838" name="n_1mainValue【消防施設】&#10;一人当たり面積"/>
        <xdr:cNvSpPr txBox="1"/>
      </xdr:nvSpPr>
      <xdr:spPr>
        <a:xfrm>
          <a:off x="21075727" y="142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44466</xdr:rowOff>
    </xdr:from>
    <xdr:ext cx="469744" cy="259045"/>
    <xdr:sp macro="" textlink="">
      <xdr:nvSpPr>
        <xdr:cNvPr id="839" name="n_2mainValue【消防施設】&#10;一人当たり面積"/>
        <xdr:cNvSpPr txBox="1"/>
      </xdr:nvSpPr>
      <xdr:spPr>
        <a:xfrm>
          <a:off x="20199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52088</xdr:rowOff>
    </xdr:from>
    <xdr:ext cx="469744" cy="259045"/>
    <xdr:sp macro="" textlink="">
      <xdr:nvSpPr>
        <xdr:cNvPr id="840" name="n_3mainValue【消防施設】&#10;一人当たり面積"/>
        <xdr:cNvSpPr txBox="1"/>
      </xdr:nvSpPr>
      <xdr:spPr>
        <a:xfrm>
          <a:off x="19310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57802</xdr:rowOff>
    </xdr:from>
    <xdr:ext cx="469744" cy="259045"/>
    <xdr:sp macro="" textlink="">
      <xdr:nvSpPr>
        <xdr:cNvPr id="841" name="n_4mainValue【消防施設】&#10;一人当たり面積"/>
        <xdr:cNvSpPr txBox="1"/>
      </xdr:nvSpPr>
      <xdr:spPr>
        <a:xfrm>
          <a:off x="18421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867" name="直線コネクタ 866"/>
        <xdr:cNvCxnSpPr/>
      </xdr:nvCxnSpPr>
      <xdr:spPr>
        <a:xfrm flipV="1">
          <a:off x="16318864" y="1716568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868" name="【庁舎】&#10;有形固定資産減価償却率最小値テキスト"/>
        <xdr:cNvSpPr txBox="1"/>
      </xdr:nvSpPr>
      <xdr:spPr>
        <a:xfrm>
          <a:off x="16357600" y="1869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869" name="直線コネクタ 868"/>
        <xdr:cNvCxnSpPr/>
      </xdr:nvCxnSpPr>
      <xdr:spPr>
        <a:xfrm>
          <a:off x="16230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870" name="【庁舎】&#10;有形固定資産減価償却率最大値テキスト"/>
        <xdr:cNvSpPr txBox="1"/>
      </xdr:nvSpPr>
      <xdr:spPr>
        <a:xfrm>
          <a:off x="16357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871" name="直線コネクタ 870"/>
        <xdr:cNvCxnSpPr/>
      </xdr:nvCxnSpPr>
      <xdr:spPr>
        <a:xfrm>
          <a:off x="16230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872" name="【庁舎】&#10;有形固定資産減価償却率平均値テキスト"/>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73" name="フローチャート: 判断 872"/>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4" name="フローチャート: 判断 873"/>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75" name="フローチャート: 判断 874"/>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98879</xdr:rowOff>
    </xdr:from>
    <xdr:to>
      <xdr:col>72</xdr:col>
      <xdr:colOff>38100</xdr:colOff>
      <xdr:row>105</xdr:row>
      <xdr:rowOff>29029</xdr:rowOff>
    </xdr:to>
    <xdr:sp macro="" textlink="">
      <xdr:nvSpPr>
        <xdr:cNvPr id="876" name="フローチャート: 判断 875"/>
        <xdr:cNvSpPr/>
      </xdr:nvSpPr>
      <xdr:spPr>
        <a:xfrm>
          <a:off x="13652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77" name="フローチャート: 判断 876"/>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9071</xdr:rowOff>
    </xdr:from>
    <xdr:to>
      <xdr:col>85</xdr:col>
      <xdr:colOff>177800</xdr:colOff>
      <xdr:row>101</xdr:row>
      <xdr:rowOff>110671</xdr:rowOff>
    </xdr:to>
    <xdr:sp macro="" textlink="">
      <xdr:nvSpPr>
        <xdr:cNvPr id="883" name="楕円 882"/>
        <xdr:cNvSpPr/>
      </xdr:nvSpPr>
      <xdr:spPr>
        <a:xfrm>
          <a:off x="16268700"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31948</xdr:rowOff>
    </xdr:from>
    <xdr:ext cx="405111" cy="259045"/>
    <xdr:sp macro="" textlink="">
      <xdr:nvSpPr>
        <xdr:cNvPr id="884" name="【庁舎】&#10;有形固定資産減価償却率該当値テキスト"/>
        <xdr:cNvSpPr txBox="1"/>
      </xdr:nvSpPr>
      <xdr:spPr>
        <a:xfrm>
          <a:off x="16357600" y="1717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151130</xdr:rowOff>
    </xdr:from>
    <xdr:to>
      <xdr:col>81</xdr:col>
      <xdr:colOff>101600</xdr:colOff>
      <xdr:row>101</xdr:row>
      <xdr:rowOff>81280</xdr:rowOff>
    </xdr:to>
    <xdr:sp macro="" textlink="">
      <xdr:nvSpPr>
        <xdr:cNvPr id="885" name="楕円 884"/>
        <xdr:cNvSpPr/>
      </xdr:nvSpPr>
      <xdr:spPr>
        <a:xfrm>
          <a:off x="15430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30480</xdr:rowOff>
    </xdr:from>
    <xdr:to>
      <xdr:col>85</xdr:col>
      <xdr:colOff>127000</xdr:colOff>
      <xdr:row>101</xdr:row>
      <xdr:rowOff>59871</xdr:rowOff>
    </xdr:to>
    <xdr:cxnSp macro="">
      <xdr:nvCxnSpPr>
        <xdr:cNvPr id="886" name="直線コネクタ 885"/>
        <xdr:cNvCxnSpPr/>
      </xdr:nvCxnSpPr>
      <xdr:spPr>
        <a:xfrm>
          <a:off x="15481300" y="1734693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123371</xdr:rowOff>
    </xdr:from>
    <xdr:to>
      <xdr:col>76</xdr:col>
      <xdr:colOff>165100</xdr:colOff>
      <xdr:row>101</xdr:row>
      <xdr:rowOff>53521</xdr:rowOff>
    </xdr:to>
    <xdr:sp macro="" textlink="">
      <xdr:nvSpPr>
        <xdr:cNvPr id="887" name="楕円 886"/>
        <xdr:cNvSpPr/>
      </xdr:nvSpPr>
      <xdr:spPr>
        <a:xfrm>
          <a:off x="14541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101</xdr:row>
      <xdr:rowOff>30480</xdr:rowOff>
    </xdr:to>
    <xdr:cxnSp macro="">
      <xdr:nvCxnSpPr>
        <xdr:cNvPr id="888" name="直線コネクタ 887"/>
        <xdr:cNvCxnSpPr/>
      </xdr:nvCxnSpPr>
      <xdr:spPr>
        <a:xfrm>
          <a:off x="14592300" y="173191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120106</xdr:rowOff>
    </xdr:from>
    <xdr:to>
      <xdr:col>72</xdr:col>
      <xdr:colOff>38100</xdr:colOff>
      <xdr:row>109</xdr:row>
      <xdr:rowOff>50256</xdr:rowOff>
    </xdr:to>
    <xdr:sp macro="" textlink="">
      <xdr:nvSpPr>
        <xdr:cNvPr id="889" name="楕円 888"/>
        <xdr:cNvSpPr/>
      </xdr:nvSpPr>
      <xdr:spPr>
        <a:xfrm>
          <a:off x="13652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2721</xdr:rowOff>
    </xdr:from>
    <xdr:to>
      <xdr:col>76</xdr:col>
      <xdr:colOff>114300</xdr:colOff>
      <xdr:row>108</xdr:row>
      <xdr:rowOff>170906</xdr:rowOff>
    </xdr:to>
    <xdr:cxnSp macro="">
      <xdr:nvCxnSpPr>
        <xdr:cNvPr id="890" name="直線コネクタ 889"/>
        <xdr:cNvCxnSpPr/>
      </xdr:nvCxnSpPr>
      <xdr:spPr>
        <a:xfrm flipV="1">
          <a:off x="13703300" y="17319171"/>
          <a:ext cx="889000" cy="13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87449</xdr:rowOff>
    </xdr:from>
    <xdr:to>
      <xdr:col>67</xdr:col>
      <xdr:colOff>101600</xdr:colOff>
      <xdr:row>109</xdr:row>
      <xdr:rowOff>17599</xdr:rowOff>
    </xdr:to>
    <xdr:sp macro="" textlink="">
      <xdr:nvSpPr>
        <xdr:cNvPr id="891" name="楕円 890"/>
        <xdr:cNvSpPr/>
      </xdr:nvSpPr>
      <xdr:spPr>
        <a:xfrm>
          <a:off x="1276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138249</xdr:rowOff>
    </xdr:from>
    <xdr:to>
      <xdr:col>71</xdr:col>
      <xdr:colOff>177800</xdr:colOff>
      <xdr:row>108</xdr:row>
      <xdr:rowOff>170906</xdr:rowOff>
    </xdr:to>
    <xdr:cxnSp macro="">
      <xdr:nvCxnSpPr>
        <xdr:cNvPr id="892" name="直線コネクタ 891"/>
        <xdr:cNvCxnSpPr/>
      </xdr:nvCxnSpPr>
      <xdr:spPr>
        <a:xfrm>
          <a:off x="12814300" y="186548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93"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158948</xdr:rowOff>
    </xdr:from>
    <xdr:ext cx="405111" cy="259045"/>
    <xdr:sp macro="" textlink="">
      <xdr:nvSpPr>
        <xdr:cNvPr id="894" name="n_2aveValue【庁舎】&#10;有形固定資産減価償却率"/>
        <xdr:cNvSpPr txBox="1"/>
      </xdr:nvSpPr>
      <xdr:spPr>
        <a:xfrm>
          <a:off x="14389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45556</xdr:rowOff>
    </xdr:from>
    <xdr:ext cx="405111" cy="259045"/>
    <xdr:sp macro="" textlink="">
      <xdr:nvSpPr>
        <xdr:cNvPr id="895" name="n_3aveValue【庁舎】&#10;有形固定資産減価償却率"/>
        <xdr:cNvSpPr txBox="1"/>
      </xdr:nvSpPr>
      <xdr:spPr>
        <a:xfrm>
          <a:off x="13500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96"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97807</xdr:rowOff>
    </xdr:from>
    <xdr:ext cx="405111" cy="259045"/>
    <xdr:sp macro="" textlink="">
      <xdr:nvSpPr>
        <xdr:cNvPr id="897" name="n_1mainValue【庁舎】&#10;有形固定資産減価償却率"/>
        <xdr:cNvSpPr txBox="1"/>
      </xdr:nvSpPr>
      <xdr:spPr>
        <a:xfrm>
          <a:off x="152660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70048</xdr:rowOff>
    </xdr:from>
    <xdr:ext cx="405111" cy="259045"/>
    <xdr:sp macro="" textlink="">
      <xdr:nvSpPr>
        <xdr:cNvPr id="898" name="n_2mainValue【庁舎】&#10;有形固定資産減価償却率"/>
        <xdr:cNvSpPr txBox="1"/>
      </xdr:nvSpPr>
      <xdr:spPr>
        <a:xfrm>
          <a:off x="143897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41383</xdr:rowOff>
    </xdr:from>
    <xdr:ext cx="405111" cy="259045"/>
    <xdr:sp macro="" textlink="">
      <xdr:nvSpPr>
        <xdr:cNvPr id="899" name="n_3mainValue【庁舎】&#10;有形固定資産減価償却率"/>
        <xdr:cNvSpPr txBox="1"/>
      </xdr:nvSpPr>
      <xdr:spPr>
        <a:xfrm>
          <a:off x="13500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8726</xdr:rowOff>
    </xdr:from>
    <xdr:ext cx="405111" cy="259045"/>
    <xdr:sp macro="" textlink="">
      <xdr:nvSpPr>
        <xdr:cNvPr id="900" name="n_4mainValue【庁舎】&#10;有形固定資産減価償却率"/>
        <xdr:cNvSpPr txBox="1"/>
      </xdr:nvSpPr>
      <xdr:spPr>
        <a:xfrm>
          <a:off x="126117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86542</xdr:rowOff>
    </xdr:from>
    <xdr:to>
      <xdr:col>116</xdr:col>
      <xdr:colOff>62864</xdr:colOff>
      <xdr:row>108</xdr:row>
      <xdr:rowOff>44631</xdr:rowOff>
    </xdr:to>
    <xdr:cxnSp macro="">
      <xdr:nvCxnSpPr>
        <xdr:cNvPr id="926" name="直線コネクタ 925"/>
        <xdr:cNvCxnSpPr/>
      </xdr:nvCxnSpPr>
      <xdr:spPr>
        <a:xfrm flipV="1">
          <a:off x="22160864" y="170600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48458</xdr:rowOff>
    </xdr:from>
    <xdr:ext cx="469744" cy="259045"/>
    <xdr:sp macro="" textlink="">
      <xdr:nvSpPr>
        <xdr:cNvPr id="927" name="【庁舎】&#10;一人当たり面積最小値テキスト"/>
        <xdr:cNvSpPr txBox="1"/>
      </xdr:nvSpPr>
      <xdr:spPr>
        <a:xfrm>
          <a:off x="22199600"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44631</xdr:rowOff>
    </xdr:from>
    <xdr:to>
      <xdr:col>116</xdr:col>
      <xdr:colOff>152400</xdr:colOff>
      <xdr:row>108</xdr:row>
      <xdr:rowOff>44631</xdr:rowOff>
    </xdr:to>
    <xdr:cxnSp macro="">
      <xdr:nvCxnSpPr>
        <xdr:cNvPr id="928" name="直線コネクタ 927"/>
        <xdr:cNvCxnSpPr/>
      </xdr:nvCxnSpPr>
      <xdr:spPr>
        <a:xfrm>
          <a:off x="22072600" y="18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33219</xdr:rowOff>
    </xdr:from>
    <xdr:ext cx="469744" cy="259045"/>
    <xdr:sp macro="" textlink="">
      <xdr:nvSpPr>
        <xdr:cNvPr id="929" name="【庁舎】&#10;一人当たり面積最大値テキスト"/>
        <xdr:cNvSpPr txBox="1"/>
      </xdr:nvSpPr>
      <xdr:spPr>
        <a:xfrm>
          <a:off x="22199600" y="1683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86542</xdr:rowOff>
    </xdr:from>
    <xdr:to>
      <xdr:col>116</xdr:col>
      <xdr:colOff>152400</xdr:colOff>
      <xdr:row>99</xdr:row>
      <xdr:rowOff>86542</xdr:rowOff>
    </xdr:to>
    <xdr:cxnSp macro="">
      <xdr:nvCxnSpPr>
        <xdr:cNvPr id="930" name="直線コネクタ 929"/>
        <xdr:cNvCxnSpPr/>
      </xdr:nvCxnSpPr>
      <xdr:spPr>
        <a:xfrm>
          <a:off x="22072600" y="170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163303</xdr:rowOff>
    </xdr:from>
    <xdr:ext cx="469744" cy="259045"/>
    <xdr:sp macro="" textlink="">
      <xdr:nvSpPr>
        <xdr:cNvPr id="931" name="【庁舎】&#10;一人当たり面積平均値テキスト"/>
        <xdr:cNvSpPr txBox="1"/>
      </xdr:nvSpPr>
      <xdr:spPr>
        <a:xfrm>
          <a:off x="22199600" y="1816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13426</xdr:rowOff>
    </xdr:from>
    <xdr:to>
      <xdr:col>116</xdr:col>
      <xdr:colOff>114300</xdr:colOff>
      <xdr:row>106</xdr:row>
      <xdr:rowOff>115026</xdr:rowOff>
    </xdr:to>
    <xdr:sp macro="" textlink="">
      <xdr:nvSpPr>
        <xdr:cNvPr id="932" name="フローチャート: 判断 931"/>
        <xdr:cNvSpPr/>
      </xdr:nvSpPr>
      <xdr:spPr>
        <a:xfrm>
          <a:off x="22110700" y="181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16692</xdr:rowOff>
    </xdr:from>
    <xdr:to>
      <xdr:col>112</xdr:col>
      <xdr:colOff>38100</xdr:colOff>
      <xdr:row>106</xdr:row>
      <xdr:rowOff>118292</xdr:rowOff>
    </xdr:to>
    <xdr:sp macro="" textlink="">
      <xdr:nvSpPr>
        <xdr:cNvPr id="933" name="フローチャート: 判断 932"/>
        <xdr:cNvSpPr/>
      </xdr:nvSpPr>
      <xdr:spPr>
        <a:xfrm>
          <a:off x="212725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30843</xdr:rowOff>
    </xdr:from>
    <xdr:to>
      <xdr:col>107</xdr:col>
      <xdr:colOff>101600</xdr:colOff>
      <xdr:row>106</xdr:row>
      <xdr:rowOff>132443</xdr:rowOff>
    </xdr:to>
    <xdr:sp macro="" textlink="">
      <xdr:nvSpPr>
        <xdr:cNvPr id="934" name="フローチャート: 判断 933"/>
        <xdr:cNvSpPr/>
      </xdr:nvSpPr>
      <xdr:spPr>
        <a:xfrm>
          <a:off x="20383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935" name="フローチャート: 判断 934"/>
        <xdr:cNvSpPr/>
      </xdr:nvSpPr>
      <xdr:spPr>
        <a:xfrm>
          <a:off x="19494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936" name="フローチャート: 判断 935"/>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83638</xdr:rowOff>
    </xdr:from>
    <xdr:to>
      <xdr:col>116</xdr:col>
      <xdr:colOff>114300</xdr:colOff>
      <xdr:row>106</xdr:row>
      <xdr:rowOff>13788</xdr:rowOff>
    </xdr:to>
    <xdr:sp macro="" textlink="">
      <xdr:nvSpPr>
        <xdr:cNvPr id="942" name="楕円 941"/>
        <xdr:cNvSpPr/>
      </xdr:nvSpPr>
      <xdr:spPr>
        <a:xfrm>
          <a:off x="22110700" y="180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106515</xdr:rowOff>
    </xdr:from>
    <xdr:ext cx="469744" cy="259045"/>
    <xdr:sp macro="" textlink="">
      <xdr:nvSpPr>
        <xdr:cNvPr id="943" name="【庁舎】&#10;一人当たり面積該当値テキスト"/>
        <xdr:cNvSpPr txBox="1"/>
      </xdr:nvSpPr>
      <xdr:spPr>
        <a:xfrm>
          <a:off x="22199600" y="1793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95613</xdr:rowOff>
    </xdr:from>
    <xdr:to>
      <xdr:col>112</xdr:col>
      <xdr:colOff>38100</xdr:colOff>
      <xdr:row>106</xdr:row>
      <xdr:rowOff>25763</xdr:rowOff>
    </xdr:to>
    <xdr:sp macro="" textlink="">
      <xdr:nvSpPr>
        <xdr:cNvPr id="944" name="楕円 943"/>
        <xdr:cNvSpPr/>
      </xdr:nvSpPr>
      <xdr:spPr>
        <a:xfrm>
          <a:off x="21272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134438</xdr:rowOff>
    </xdr:from>
    <xdr:to>
      <xdr:col>116</xdr:col>
      <xdr:colOff>63500</xdr:colOff>
      <xdr:row>105</xdr:row>
      <xdr:rowOff>146413</xdr:rowOff>
    </xdr:to>
    <xdr:cxnSp macro="">
      <xdr:nvCxnSpPr>
        <xdr:cNvPr id="945" name="直線コネクタ 944"/>
        <xdr:cNvCxnSpPr/>
      </xdr:nvCxnSpPr>
      <xdr:spPr>
        <a:xfrm flipV="1">
          <a:off x="21323300" y="18136688"/>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107587</xdr:rowOff>
    </xdr:from>
    <xdr:to>
      <xdr:col>107</xdr:col>
      <xdr:colOff>101600</xdr:colOff>
      <xdr:row>106</xdr:row>
      <xdr:rowOff>37737</xdr:rowOff>
    </xdr:to>
    <xdr:sp macro="" textlink="">
      <xdr:nvSpPr>
        <xdr:cNvPr id="946" name="楕円 945"/>
        <xdr:cNvSpPr/>
      </xdr:nvSpPr>
      <xdr:spPr>
        <a:xfrm>
          <a:off x="20383500" y="181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146413</xdr:rowOff>
    </xdr:from>
    <xdr:to>
      <xdr:col>111</xdr:col>
      <xdr:colOff>177800</xdr:colOff>
      <xdr:row>105</xdr:row>
      <xdr:rowOff>158387</xdr:rowOff>
    </xdr:to>
    <xdr:cxnSp macro="">
      <xdr:nvCxnSpPr>
        <xdr:cNvPr id="947" name="直線コネクタ 946"/>
        <xdr:cNvCxnSpPr/>
      </xdr:nvCxnSpPr>
      <xdr:spPr>
        <a:xfrm flipV="1">
          <a:off x="20434300" y="1814866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93436</xdr:rowOff>
    </xdr:from>
    <xdr:to>
      <xdr:col>102</xdr:col>
      <xdr:colOff>165100</xdr:colOff>
      <xdr:row>108</xdr:row>
      <xdr:rowOff>23586</xdr:rowOff>
    </xdr:to>
    <xdr:sp macro="" textlink="">
      <xdr:nvSpPr>
        <xdr:cNvPr id="948" name="楕円 947"/>
        <xdr:cNvSpPr/>
      </xdr:nvSpPr>
      <xdr:spPr>
        <a:xfrm>
          <a:off x="194945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158387</xdr:rowOff>
    </xdr:from>
    <xdr:to>
      <xdr:col>107</xdr:col>
      <xdr:colOff>50800</xdr:colOff>
      <xdr:row>107</xdr:row>
      <xdr:rowOff>144236</xdr:rowOff>
    </xdr:to>
    <xdr:cxnSp macro="">
      <xdr:nvCxnSpPr>
        <xdr:cNvPr id="949" name="直線コネクタ 948"/>
        <xdr:cNvCxnSpPr/>
      </xdr:nvCxnSpPr>
      <xdr:spPr>
        <a:xfrm flipV="1">
          <a:off x="19545300" y="18160637"/>
          <a:ext cx="889000" cy="3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50" name="楕円 949"/>
        <xdr:cNvSpPr/>
      </xdr:nvSpPr>
      <xdr:spPr>
        <a:xfrm>
          <a:off x="18605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144236</xdr:rowOff>
    </xdr:from>
    <xdr:to>
      <xdr:col>102</xdr:col>
      <xdr:colOff>114300</xdr:colOff>
      <xdr:row>107</xdr:row>
      <xdr:rowOff>148589</xdr:rowOff>
    </xdr:to>
    <xdr:cxnSp macro="">
      <xdr:nvCxnSpPr>
        <xdr:cNvPr id="951" name="直線コネクタ 950"/>
        <xdr:cNvCxnSpPr/>
      </xdr:nvCxnSpPr>
      <xdr:spPr>
        <a:xfrm flipV="1">
          <a:off x="18656300" y="184893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109419</xdr:rowOff>
    </xdr:from>
    <xdr:ext cx="469744" cy="259045"/>
    <xdr:sp macro="" textlink="">
      <xdr:nvSpPr>
        <xdr:cNvPr id="952" name="n_1aveValue【庁舎】&#10;一人当たり面積"/>
        <xdr:cNvSpPr txBox="1"/>
      </xdr:nvSpPr>
      <xdr:spPr>
        <a:xfrm>
          <a:off x="21075727" y="182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123570</xdr:rowOff>
    </xdr:from>
    <xdr:ext cx="469744" cy="259045"/>
    <xdr:sp macro="" textlink="">
      <xdr:nvSpPr>
        <xdr:cNvPr id="953" name="n_2aveValue【庁舎】&#10;一人当たり面積"/>
        <xdr:cNvSpPr txBox="1"/>
      </xdr:nvSpPr>
      <xdr:spPr>
        <a:xfrm>
          <a:off x="201994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113047</xdr:rowOff>
    </xdr:from>
    <xdr:ext cx="469744" cy="259045"/>
    <xdr:sp macro="" textlink="">
      <xdr:nvSpPr>
        <xdr:cNvPr id="954" name="n_3aveValue【庁舎】&#10;一人当たり面積"/>
        <xdr:cNvSpPr txBox="1"/>
      </xdr:nvSpPr>
      <xdr:spPr>
        <a:xfrm>
          <a:off x="19310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955" name="n_4aveValue【庁舎】&#10;一人当たり面積"/>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42290</xdr:rowOff>
    </xdr:from>
    <xdr:ext cx="469744" cy="259045"/>
    <xdr:sp macro="" textlink="">
      <xdr:nvSpPr>
        <xdr:cNvPr id="956" name="n_1mainValue【庁舎】&#10;一人当たり面積"/>
        <xdr:cNvSpPr txBox="1"/>
      </xdr:nvSpPr>
      <xdr:spPr>
        <a:xfrm>
          <a:off x="210757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54264</xdr:rowOff>
    </xdr:from>
    <xdr:ext cx="469744" cy="259045"/>
    <xdr:sp macro="" textlink="">
      <xdr:nvSpPr>
        <xdr:cNvPr id="957" name="n_2mainValue【庁舎】&#10;一人当たり面積"/>
        <xdr:cNvSpPr txBox="1"/>
      </xdr:nvSpPr>
      <xdr:spPr>
        <a:xfrm>
          <a:off x="20199427" y="1788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14713</xdr:rowOff>
    </xdr:from>
    <xdr:ext cx="469744" cy="259045"/>
    <xdr:sp macro="" textlink="">
      <xdr:nvSpPr>
        <xdr:cNvPr id="958" name="n_3mainValue【庁舎】&#10;一人当たり面積"/>
        <xdr:cNvSpPr txBox="1"/>
      </xdr:nvSpPr>
      <xdr:spPr>
        <a:xfrm>
          <a:off x="19310427"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959" name="n_4mainValue【庁舎】&#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図書館、消防施設、庁舎以外の施設において有形固定資産減価償却率が高い水準となっている。特に福祉施設、一般廃棄物処理施設については老朽化が進んでいる状況である。福祉施設については、施設のほとんどが老朽化により減価償却が完了しているため、施設廃止または存続を検討する必要がある。一般廃棄物処理施設については、し尿処理施設（御影浄苑）の大規模改修による長寿命化を図るため、令和３年度に個別施設計画を策定し、令和４年度から事業に着手している。令和７年度に完了予定であるため、それ以降に当比率が改善する見込みである。また、小豆地区広域行政事務組合が運営している可燃ごみ焼却施設（クリーンセンター）については、老朽化により施設修繕費が増加しているため、今後の施設の在り方について検討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06;/&#35506;&#20869;&#20849;&#26377;&#12501;&#12457;&#12523;&#12480;/01.&#35506;&#20869;&#20849;&#36890;/10.&#20849;&#36890;&#26989;&#21209;/19.&#36001;&#25919;/03%20&#27770;&#31639;/14%20&#36001;&#25919;&#29366;&#27841;&#36039;&#26009;&#38598;/&#20196;&#21644;7&#24180;&#24230;&#65288;&#20196;&#21644;5&#24180;&#24230;&#20998;&#65289;/02.2&#22238;&#30446;/04.&#25552;&#20986;/&#12304;&#36001;&#25919;&#29366;&#27841;&#36039;&#26009;&#38598;&#12305;_373222_&#22303;&#24196;&#30010;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13.8</v>
          </cell>
          <cell r="BX51">
            <v>46.6</v>
          </cell>
          <cell r="CF51">
            <v>46.9</v>
          </cell>
          <cell r="CN51">
            <v>22.7</v>
          </cell>
          <cell r="CV51">
            <v>3.5</v>
          </cell>
        </row>
        <row r="53">
          <cell r="BP53">
            <v>59.3</v>
          </cell>
          <cell r="BX53">
            <v>59.9</v>
          </cell>
          <cell r="CF53">
            <v>56.7</v>
          </cell>
          <cell r="CN53">
            <v>58.3</v>
          </cell>
          <cell r="CV53">
            <v>59.3</v>
          </cell>
        </row>
        <row r="55">
          <cell r="AN55" t="str">
            <v>類似団体内平均値</v>
          </cell>
          <cell r="BP55">
            <v>3.1</v>
          </cell>
          <cell r="BX55">
            <v>13.7</v>
          </cell>
          <cell r="CF55">
            <v>6.9</v>
          </cell>
          <cell r="CN55">
            <v>0</v>
          </cell>
          <cell r="CV55">
            <v>0</v>
          </cell>
        </row>
        <row r="57">
          <cell r="BP57">
            <v>61.2</v>
          </cell>
          <cell r="BX57">
            <v>62</v>
          </cell>
          <cell r="CF57">
            <v>62.9</v>
          </cell>
          <cell r="CN57">
            <v>63.3</v>
          </cell>
          <cell r="CV57">
            <v>64.400000000000006</v>
          </cell>
        </row>
        <row r="72">
          <cell r="BP72" t="str">
            <v>R01</v>
          </cell>
          <cell r="BX72" t="str">
            <v>R02</v>
          </cell>
          <cell r="CF72" t="str">
            <v>R03</v>
          </cell>
          <cell r="CN72" t="str">
            <v>R04</v>
          </cell>
          <cell r="CV72" t="str">
            <v>R05</v>
          </cell>
        </row>
        <row r="73">
          <cell r="AN73" t="str">
            <v>当該団体値</v>
          </cell>
          <cell r="BP73">
            <v>13.8</v>
          </cell>
          <cell r="BX73">
            <v>46.6</v>
          </cell>
          <cell r="CF73">
            <v>46.9</v>
          </cell>
          <cell r="CN73">
            <v>22.7</v>
          </cell>
          <cell r="CV73">
            <v>3.5</v>
          </cell>
        </row>
        <row r="75">
          <cell r="BP75">
            <v>7.6</v>
          </cell>
          <cell r="BX75">
            <v>8</v>
          </cell>
          <cell r="CF75">
            <v>8.3000000000000007</v>
          </cell>
          <cell r="CN75">
            <v>10.7</v>
          </cell>
          <cell r="CV75">
            <v>11.5</v>
          </cell>
        </row>
        <row r="77">
          <cell r="AN77" t="str">
            <v>類似団体内平均値</v>
          </cell>
          <cell r="BP77">
            <v>3.1</v>
          </cell>
          <cell r="BX77">
            <v>13.7</v>
          </cell>
          <cell r="CF77">
            <v>6.9</v>
          </cell>
          <cell r="CN77">
            <v>0</v>
          </cell>
          <cell r="CV77">
            <v>0</v>
          </cell>
        </row>
        <row r="79">
          <cell r="BP79">
            <v>7.9</v>
          </cell>
          <cell r="BX79">
            <v>7.9</v>
          </cell>
          <cell r="CF79">
            <v>8</v>
          </cell>
          <cell r="CN79">
            <v>8</v>
          </cell>
          <cell r="CV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10000756</v>
      </c>
      <c r="BO4" s="449"/>
      <c r="BP4" s="449"/>
      <c r="BQ4" s="449"/>
      <c r="BR4" s="449"/>
      <c r="BS4" s="449"/>
      <c r="BT4" s="449"/>
      <c r="BU4" s="450"/>
      <c r="BV4" s="448">
        <v>10662058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12.8</v>
      </c>
      <c r="CU4" s="589"/>
      <c r="CV4" s="589"/>
      <c r="CW4" s="589"/>
      <c r="CX4" s="589"/>
      <c r="CY4" s="589"/>
      <c r="CZ4" s="589"/>
      <c r="DA4" s="590"/>
      <c r="DB4" s="588">
        <v>16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9279094</v>
      </c>
      <c r="BO5" s="420"/>
      <c r="BP5" s="420"/>
      <c r="BQ5" s="420"/>
      <c r="BR5" s="420"/>
      <c r="BS5" s="420"/>
      <c r="BT5" s="420"/>
      <c r="BU5" s="421"/>
      <c r="BV5" s="419">
        <v>9755626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93.1</v>
      </c>
      <c r="CU5" s="417"/>
      <c r="CV5" s="417"/>
      <c r="CW5" s="417"/>
      <c r="CX5" s="417"/>
      <c r="CY5" s="417"/>
      <c r="CZ5" s="417"/>
      <c r="DA5" s="418"/>
      <c r="DB5" s="416">
        <v>90.5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721662</v>
      </c>
      <c r="BO6" s="420"/>
      <c r="BP6" s="420"/>
      <c r="BQ6" s="420"/>
      <c r="BR6" s="420"/>
      <c r="BS6" s="420"/>
      <c r="BT6" s="420"/>
      <c r="BU6" s="421"/>
      <c r="BV6" s="419">
        <v>906432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93.6</v>
      </c>
      <c r="CU6" s="563"/>
      <c r="CV6" s="563"/>
      <c r="CW6" s="563"/>
      <c r="CX6" s="563"/>
      <c r="CY6" s="563"/>
      <c r="CZ6" s="563"/>
      <c r="DA6" s="564"/>
      <c r="DB6" s="562">
        <v>91.6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49426</v>
      </c>
      <c r="BO7" s="420"/>
      <c r="BP7" s="420"/>
      <c r="BQ7" s="420"/>
      <c r="BR7" s="420"/>
      <c r="BS7" s="420"/>
      <c r="BT7" s="420"/>
      <c r="BU7" s="421"/>
      <c r="BV7" s="419">
        <v>57744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5245831</v>
      </c>
      <c r="CU7" s="420"/>
      <c r="CV7" s="420"/>
      <c r="CW7" s="420"/>
      <c r="CX7" s="420"/>
      <c r="CY7" s="420"/>
      <c r="CZ7" s="420"/>
      <c r="DA7" s="421"/>
      <c r="DB7" s="419">
        <v>5303327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672236</v>
      </c>
      <c r="BO8" s="420"/>
      <c r="BP8" s="420"/>
      <c r="BQ8" s="420"/>
      <c r="BR8" s="420"/>
      <c r="BS8" s="420"/>
      <c r="BT8" s="420"/>
      <c r="BU8" s="421"/>
      <c r="BV8" s="419">
        <v>848688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0.31</v>
      </c>
      <c r="CU8" s="523"/>
      <c r="CV8" s="523"/>
      <c r="CW8" s="523"/>
      <c r="CX8" s="523"/>
      <c r="CY8" s="523"/>
      <c r="CZ8" s="523"/>
      <c r="DA8" s="524"/>
      <c r="DB8" s="522">
        <v>0.32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12846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-176452</v>
      </c>
      <c r="BO9" s="420"/>
      <c r="BP9" s="420"/>
      <c r="BQ9" s="420"/>
      <c r="BR9" s="420"/>
      <c r="BS9" s="420"/>
      <c r="BT9" s="420"/>
      <c r="BU9" s="421"/>
      <c r="BV9" s="419">
        <v>-373300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17.2</v>
      </c>
      <c r="CU9" s="417"/>
      <c r="CV9" s="417"/>
      <c r="CW9" s="417"/>
      <c r="CX9" s="417"/>
      <c r="CY9" s="417"/>
      <c r="CZ9" s="417"/>
      <c r="DA9" s="418"/>
      <c r="DB9" s="416">
        <v>17.100000000000001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14002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2040</v>
      </c>
      <c r="BO10" s="420"/>
      <c r="BP10" s="420"/>
      <c r="BQ10" s="420"/>
      <c r="BR10" s="420"/>
      <c r="BS10" s="420"/>
      <c r="BT10" s="420"/>
      <c r="BU10" s="421"/>
      <c r="BV10" s="419">
        <v>2243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12740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12622</v>
      </c>
      <c r="S13" s="507"/>
      <c r="T13" s="507"/>
      <c r="U13" s="507"/>
      <c r="V13" s="508"/>
      <c r="W13" s="509" t="s">
        <v>131</v>
      </c>
      <c r="X13" s="405"/>
      <c r="Y13" s="405"/>
      <c r="Z13" s="405"/>
      <c r="AA13" s="405"/>
      <c r="AB13" s="406"/>
      <c r="AC13" s="372">
        <v>403</v>
      </c>
      <c r="AD13" s="373"/>
      <c r="AE13" s="373"/>
      <c r="AF13" s="373"/>
      <c r="AG13" s="374"/>
      <c r="AH13" s="372">
        <v>468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-174412</v>
      </c>
      <c r="BO13" s="420"/>
      <c r="BP13" s="420"/>
      <c r="BQ13" s="420"/>
      <c r="BR13" s="420"/>
      <c r="BS13" s="420"/>
      <c r="BT13" s="420"/>
      <c r="BU13" s="421"/>
      <c r="BV13" s="419">
        <v>-371057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11.5</v>
      </c>
      <c r="CU13" s="417"/>
      <c r="CV13" s="417"/>
      <c r="CW13" s="417"/>
      <c r="CX13" s="417"/>
      <c r="CY13" s="417"/>
      <c r="CZ13" s="417"/>
      <c r="DA13" s="418"/>
      <c r="DB13" s="416">
        <v>10.7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13000</v>
      </c>
      <c r="S14" s="507"/>
      <c r="T14" s="507"/>
      <c r="U14" s="507"/>
      <c r="V14" s="508"/>
      <c r="W14" s="510"/>
      <c r="X14" s="408"/>
      <c r="Y14" s="408"/>
      <c r="Z14" s="408"/>
      <c r="AA14" s="408"/>
      <c r="AB14" s="409"/>
      <c r="AC14" s="499">
        <v>6.5</v>
      </c>
      <c r="AD14" s="500"/>
      <c r="AE14" s="500"/>
      <c r="AF14" s="500"/>
      <c r="AG14" s="501"/>
      <c r="AH14" s="499">
        <v>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3.5</v>
      </c>
      <c r="CU14" s="517"/>
      <c r="CV14" s="517"/>
      <c r="CW14" s="517"/>
      <c r="CX14" s="517"/>
      <c r="CY14" s="517"/>
      <c r="CZ14" s="517"/>
      <c r="DA14" s="518"/>
      <c r="DB14" s="516">
        <v>22.7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12918</v>
      </c>
      <c r="S15" s="507"/>
      <c r="T15" s="507"/>
      <c r="U15" s="507"/>
      <c r="V15" s="508"/>
      <c r="W15" s="509" t="s">
        <v>137</v>
      </c>
      <c r="X15" s="405"/>
      <c r="Y15" s="405"/>
      <c r="Z15" s="405"/>
      <c r="AA15" s="405"/>
      <c r="AB15" s="406"/>
      <c r="AC15" s="372">
        <v>1593</v>
      </c>
      <c r="AD15" s="373"/>
      <c r="AE15" s="373"/>
      <c r="AF15" s="373"/>
      <c r="AG15" s="374"/>
      <c r="AH15" s="372">
        <v>1746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1566888</v>
      </c>
      <c r="BO15" s="449"/>
      <c r="BP15" s="449"/>
      <c r="BQ15" s="449"/>
      <c r="BR15" s="449"/>
      <c r="BS15" s="449"/>
      <c r="BT15" s="449"/>
      <c r="BU15" s="450"/>
      <c r="BV15" s="448">
        <v>1508776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25.8</v>
      </c>
      <c r="AD16" s="500"/>
      <c r="AE16" s="500"/>
      <c r="AF16" s="500"/>
      <c r="AG16" s="501"/>
      <c r="AH16" s="499">
        <v>26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4837327</v>
      </c>
      <c r="BO16" s="420"/>
      <c r="BP16" s="420"/>
      <c r="BQ16" s="420"/>
      <c r="BR16" s="420"/>
      <c r="BS16" s="420"/>
      <c r="BT16" s="420"/>
      <c r="BU16" s="421"/>
      <c r="BV16" s="419">
        <v>4857003</v>
      </c>
      <c r="BW16" s="420"/>
      <c r="BX16" s="420"/>
      <c r="BY16" s="420"/>
      <c r="BZ16" s="420"/>
      <c r="CA16" s="420"/>
      <c r="CB16" s="420"/>
      <c r="CC16" s="421"/>
      <c r="CD16" s="194"/>
      <c r="CE16" s="451" t="s">
        <v>143</v>
      </c>
      <c r="CF16" s="451"/>
      <c r="CG16" s="451"/>
      <c r="CH16" s="451"/>
      <c r="CI16" s="451"/>
      <c r="CJ16" s="451"/>
      <c r="CK16" s="451"/>
      <c r="CL16" s="451"/>
      <c r="CM16" s="451"/>
      <c r="CN16" s="451"/>
      <c r="CO16" s="451"/>
      <c r="CP16" s="451"/>
      <c r="CQ16" s="451"/>
      <c r="CR16" s="451"/>
      <c r="CS16" s="452"/>
      <c r="CT16" s="416">
        <v>0.5</v>
      </c>
      <c r="CU16" s="417"/>
      <c r="CV16" s="417"/>
      <c r="CW16" s="417"/>
      <c r="CX16" s="417"/>
      <c r="CY16" s="417"/>
      <c r="CZ16" s="417"/>
      <c r="DA16" s="418"/>
      <c r="DB16" s="416" t="s">
        <v>122</v>
      </c>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144</v>
      </c>
      <c r="N17" s="513"/>
      <c r="O17" s="513"/>
      <c r="P17" s="513"/>
      <c r="Q17" s="514"/>
      <c r="R17" s="496" t="s">
        <v>145</v>
      </c>
      <c r="S17" s="497"/>
      <c r="T17" s="497"/>
      <c r="U17" s="497"/>
      <c r="V17" s="498"/>
      <c r="W17" s="509" t="s">
        <v>146</v>
      </c>
      <c r="X17" s="405"/>
      <c r="Y17" s="405"/>
      <c r="Z17" s="405"/>
      <c r="AA17" s="405"/>
      <c r="AB17" s="406"/>
      <c r="AC17" s="372">
        <v>4171</v>
      </c>
      <c r="AD17" s="373"/>
      <c r="AE17" s="373"/>
      <c r="AF17" s="373"/>
      <c r="AG17" s="374"/>
      <c r="AH17" s="372">
        <v>4490</v>
      </c>
      <c r="AI17" s="373"/>
      <c r="AJ17" s="373"/>
      <c r="AK17" s="373"/>
      <c r="AL17" s="432"/>
      <c r="AM17" s="476"/>
      <c r="AN17" s="376"/>
      <c r="AO17" s="376"/>
      <c r="AP17" s="376"/>
      <c r="AQ17" s="376"/>
      <c r="AR17" s="376"/>
      <c r="AS17" s="376"/>
      <c r="AT17" s="377"/>
      <c r="AU17" s="477"/>
      <c r="AV17" s="478"/>
      <c r="AW17" s="478"/>
      <c r="AX17" s="478"/>
      <c r="AY17" s="433" t="s">
        <v>147</v>
      </c>
      <c r="AZ17" s="434"/>
      <c r="BA17" s="434"/>
      <c r="BB17" s="434"/>
      <c r="BC17" s="434"/>
      <c r="BD17" s="434"/>
      <c r="BE17" s="434"/>
      <c r="BF17" s="434"/>
      <c r="BG17" s="434"/>
      <c r="BH17" s="434"/>
      <c r="BI17" s="434"/>
      <c r="BJ17" s="434"/>
      <c r="BK17" s="434"/>
      <c r="BL17" s="434"/>
      <c r="BM17" s="435"/>
      <c r="BN17" s="419">
        <v>1967241</v>
      </c>
      <c r="BO17" s="420"/>
      <c r="BP17" s="420"/>
      <c r="BQ17" s="420"/>
      <c r="BR17" s="420"/>
      <c r="BS17" s="420"/>
      <c r="BT17" s="420"/>
      <c r="BU17" s="421"/>
      <c r="BV17" s="419">
        <v>1895410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148</v>
      </c>
      <c r="C18" s="470"/>
      <c r="D18" s="470"/>
      <c r="E18" s="471"/>
      <c r="F18" s="471"/>
      <c r="G18" s="471"/>
      <c r="H18" s="471"/>
      <c r="I18" s="471"/>
      <c r="J18" s="471"/>
      <c r="K18" s="471"/>
      <c r="L18" s="472">
        <v>74.34</v>
      </c>
      <c r="M18" s="472"/>
      <c r="N18" s="472"/>
      <c r="O18" s="472"/>
      <c r="P18" s="472"/>
      <c r="Q18" s="472"/>
      <c r="R18" s="473"/>
      <c r="S18" s="473"/>
      <c r="T18" s="473"/>
      <c r="U18" s="473"/>
      <c r="V18" s="474"/>
      <c r="W18" s="490"/>
      <c r="X18" s="491"/>
      <c r="Y18" s="491"/>
      <c r="Z18" s="491"/>
      <c r="AA18" s="491"/>
      <c r="AB18" s="515"/>
      <c r="AC18" s="389">
        <v>67.599999999999994</v>
      </c>
      <c r="AD18" s="390"/>
      <c r="AE18" s="390"/>
      <c r="AF18" s="390"/>
      <c r="AG18" s="475"/>
      <c r="AH18" s="389">
        <v>67</v>
      </c>
      <c r="AI18" s="390"/>
      <c r="AJ18" s="390"/>
      <c r="AK18" s="390"/>
      <c r="AL18" s="391"/>
      <c r="AM18" s="476"/>
      <c r="AN18" s="376"/>
      <c r="AO18" s="376"/>
      <c r="AP18" s="376"/>
      <c r="AQ18" s="376"/>
      <c r="AR18" s="376"/>
      <c r="AS18" s="376"/>
      <c r="AT18" s="377"/>
      <c r="AU18" s="477"/>
      <c r="AV18" s="478"/>
      <c r="AW18" s="478"/>
      <c r="AX18" s="478"/>
      <c r="AY18" s="433" t="s">
        <v>149</v>
      </c>
      <c r="AZ18" s="434"/>
      <c r="BA18" s="434"/>
      <c r="BB18" s="434"/>
      <c r="BC18" s="434"/>
      <c r="BD18" s="434"/>
      <c r="BE18" s="434"/>
      <c r="BF18" s="434"/>
      <c r="BG18" s="434"/>
      <c r="BH18" s="434"/>
      <c r="BI18" s="434"/>
      <c r="BJ18" s="434"/>
      <c r="BK18" s="434"/>
      <c r="BL18" s="434"/>
      <c r="BM18" s="435"/>
      <c r="BN18" s="419">
        <v>4868842</v>
      </c>
      <c r="BO18" s="420"/>
      <c r="BP18" s="420"/>
      <c r="BQ18" s="420"/>
      <c r="BR18" s="420"/>
      <c r="BS18" s="420"/>
      <c r="BT18" s="420"/>
      <c r="BU18" s="421"/>
      <c r="BV18" s="419">
        <v>4879985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150</v>
      </c>
      <c r="C19" s="470"/>
      <c r="D19" s="470"/>
      <c r="E19" s="471"/>
      <c r="F19" s="471"/>
      <c r="G19" s="471"/>
      <c r="H19" s="471"/>
      <c r="I19" s="471"/>
      <c r="J19" s="471"/>
      <c r="K19" s="471"/>
      <c r="L19" s="479">
        <v>173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151</v>
      </c>
      <c r="AZ19" s="434"/>
      <c r="BA19" s="434"/>
      <c r="BB19" s="434"/>
      <c r="BC19" s="434"/>
      <c r="BD19" s="434"/>
      <c r="BE19" s="434"/>
      <c r="BF19" s="434"/>
      <c r="BG19" s="434"/>
      <c r="BH19" s="434"/>
      <c r="BI19" s="434"/>
      <c r="BJ19" s="434"/>
      <c r="BK19" s="434"/>
      <c r="BL19" s="434"/>
      <c r="BM19" s="435"/>
      <c r="BN19" s="419">
        <v>6712070</v>
      </c>
      <c r="BO19" s="420"/>
      <c r="BP19" s="420"/>
      <c r="BQ19" s="420"/>
      <c r="BR19" s="420"/>
      <c r="BS19" s="420"/>
      <c r="BT19" s="420"/>
      <c r="BU19" s="421"/>
      <c r="BV19" s="419">
        <v>6881505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152</v>
      </c>
      <c r="C20" s="470"/>
      <c r="D20" s="470"/>
      <c r="E20" s="471"/>
      <c r="F20" s="471"/>
      <c r="G20" s="471"/>
      <c r="H20" s="471"/>
      <c r="I20" s="471"/>
      <c r="J20" s="471"/>
      <c r="K20" s="471"/>
      <c r="L20" s="479">
        <v>5750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154</v>
      </c>
      <c r="C22" s="396"/>
      <c r="D22" s="397"/>
      <c r="E22" s="404" t="s">
        <v>1</v>
      </c>
      <c r="F22" s="405"/>
      <c r="G22" s="405"/>
      <c r="H22" s="405"/>
      <c r="I22" s="405"/>
      <c r="J22" s="405"/>
      <c r="K22" s="406"/>
      <c r="L22" s="404" t="s">
        <v>155</v>
      </c>
      <c r="M22" s="405"/>
      <c r="N22" s="405"/>
      <c r="O22" s="405"/>
      <c r="P22" s="406"/>
      <c r="Q22" s="410" t="s">
        <v>156</v>
      </c>
      <c r="R22" s="411"/>
      <c r="S22" s="411"/>
      <c r="T22" s="411"/>
      <c r="U22" s="411"/>
      <c r="V22" s="412"/>
      <c r="W22" s="461" t="s">
        <v>157</v>
      </c>
      <c r="X22" s="396"/>
      <c r="Y22" s="397"/>
      <c r="Z22" s="404" t="s">
        <v>1</v>
      </c>
      <c r="AA22" s="405"/>
      <c r="AB22" s="405"/>
      <c r="AC22" s="405"/>
      <c r="AD22" s="405"/>
      <c r="AE22" s="405"/>
      <c r="AF22" s="405"/>
      <c r="AG22" s="406"/>
      <c r="AH22" s="422" t="s">
        <v>158</v>
      </c>
      <c r="AI22" s="405"/>
      <c r="AJ22" s="405"/>
      <c r="AK22" s="405"/>
      <c r="AL22" s="406"/>
      <c r="AM22" s="422" t="s">
        <v>159</v>
      </c>
      <c r="AN22" s="423"/>
      <c r="AO22" s="423"/>
      <c r="AP22" s="423"/>
      <c r="AQ22" s="423"/>
      <c r="AR22" s="424"/>
      <c r="AS22" s="410" t="s">
        <v>156</v>
      </c>
      <c r="AT22" s="411"/>
      <c r="AU22" s="411"/>
      <c r="AV22" s="411"/>
      <c r="AW22" s="411"/>
      <c r="AX22" s="428"/>
      <c r="AY22" s="445" t="s">
        <v>160</v>
      </c>
      <c r="AZ22" s="446"/>
      <c r="BA22" s="446"/>
      <c r="BB22" s="446"/>
      <c r="BC22" s="446"/>
      <c r="BD22" s="446"/>
      <c r="BE22" s="446"/>
      <c r="BF22" s="446"/>
      <c r="BG22" s="446"/>
      <c r="BH22" s="446"/>
      <c r="BI22" s="446"/>
      <c r="BJ22" s="446"/>
      <c r="BK22" s="446"/>
      <c r="BL22" s="446"/>
      <c r="BM22" s="447"/>
      <c r="BN22" s="448">
        <v>12150746</v>
      </c>
      <c r="BO22" s="449"/>
      <c r="BP22" s="449"/>
      <c r="BQ22" s="449"/>
      <c r="BR22" s="449"/>
      <c r="BS22" s="449"/>
      <c r="BT22" s="449"/>
      <c r="BU22" s="450"/>
      <c r="BV22" s="448">
        <v>12482623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161</v>
      </c>
      <c r="AZ23" s="434"/>
      <c r="BA23" s="434"/>
      <c r="BB23" s="434"/>
      <c r="BC23" s="434"/>
      <c r="BD23" s="434"/>
      <c r="BE23" s="434"/>
      <c r="BF23" s="434"/>
      <c r="BG23" s="434"/>
      <c r="BH23" s="434"/>
      <c r="BI23" s="434"/>
      <c r="BJ23" s="434"/>
      <c r="BK23" s="434"/>
      <c r="BL23" s="434"/>
      <c r="BM23" s="435"/>
      <c r="BN23" s="419">
        <v>11179841</v>
      </c>
      <c r="BO23" s="420"/>
      <c r="BP23" s="420"/>
      <c r="BQ23" s="420"/>
      <c r="BR23" s="420"/>
      <c r="BS23" s="420"/>
      <c r="BT23" s="420"/>
      <c r="BU23" s="421"/>
      <c r="BV23" s="419">
        <v>11453988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162</v>
      </c>
      <c r="F24" s="376"/>
      <c r="G24" s="376"/>
      <c r="H24" s="376"/>
      <c r="I24" s="376"/>
      <c r="J24" s="376"/>
      <c r="K24" s="377"/>
      <c r="L24" s="372">
        <v>1</v>
      </c>
      <c r="M24" s="373"/>
      <c r="N24" s="373"/>
      <c r="O24" s="373"/>
      <c r="P24" s="374"/>
      <c r="Q24" s="372">
        <v>7630</v>
      </c>
      <c r="R24" s="373"/>
      <c r="S24" s="373"/>
      <c r="T24" s="373"/>
      <c r="U24" s="373"/>
      <c r="V24" s="374"/>
      <c r="W24" s="462"/>
      <c r="X24" s="399"/>
      <c r="Y24" s="400"/>
      <c r="Z24" s="375" t="s">
        <v>163</v>
      </c>
      <c r="AA24" s="376"/>
      <c r="AB24" s="376"/>
      <c r="AC24" s="376"/>
      <c r="AD24" s="376"/>
      <c r="AE24" s="376"/>
      <c r="AF24" s="376"/>
      <c r="AG24" s="377"/>
      <c r="AH24" s="372">
        <v>144</v>
      </c>
      <c r="AI24" s="373"/>
      <c r="AJ24" s="373"/>
      <c r="AK24" s="373"/>
      <c r="AL24" s="374"/>
      <c r="AM24" s="372">
        <v>409968</v>
      </c>
      <c r="AN24" s="373"/>
      <c r="AO24" s="373"/>
      <c r="AP24" s="373"/>
      <c r="AQ24" s="373"/>
      <c r="AR24" s="374"/>
      <c r="AS24" s="372">
        <v>2847</v>
      </c>
      <c r="AT24" s="373"/>
      <c r="AU24" s="373"/>
      <c r="AV24" s="373"/>
      <c r="AW24" s="373"/>
      <c r="AX24" s="432"/>
      <c r="AY24" s="392" t="s">
        <v>164</v>
      </c>
      <c r="AZ24" s="393"/>
      <c r="BA24" s="393"/>
      <c r="BB24" s="393"/>
      <c r="BC24" s="393"/>
      <c r="BD24" s="393"/>
      <c r="BE24" s="393"/>
      <c r="BF24" s="393"/>
      <c r="BG24" s="393"/>
      <c r="BH24" s="393"/>
      <c r="BI24" s="393"/>
      <c r="BJ24" s="393"/>
      <c r="BK24" s="393"/>
      <c r="BL24" s="393"/>
      <c r="BM24" s="394"/>
      <c r="BN24" s="419">
        <v>10089939</v>
      </c>
      <c r="BO24" s="420"/>
      <c r="BP24" s="420"/>
      <c r="BQ24" s="420"/>
      <c r="BR24" s="420"/>
      <c r="BS24" s="420"/>
      <c r="BT24" s="420"/>
      <c r="BU24" s="421"/>
      <c r="BV24" s="419">
        <v>10229179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165</v>
      </c>
      <c r="F25" s="376"/>
      <c r="G25" s="376"/>
      <c r="H25" s="376"/>
      <c r="I25" s="376"/>
      <c r="J25" s="376"/>
      <c r="K25" s="377"/>
      <c r="L25" s="372">
        <v>1</v>
      </c>
      <c r="M25" s="373"/>
      <c r="N25" s="373"/>
      <c r="O25" s="373"/>
      <c r="P25" s="374"/>
      <c r="Q25" s="372">
        <v>5710</v>
      </c>
      <c r="R25" s="373"/>
      <c r="S25" s="373"/>
      <c r="T25" s="373"/>
      <c r="U25" s="373"/>
      <c r="V25" s="374"/>
      <c r="W25" s="462"/>
      <c r="X25" s="399"/>
      <c r="Y25" s="400"/>
      <c r="Z25" s="375" t="s">
        <v>166</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167</v>
      </c>
      <c r="AZ25" s="446"/>
      <c r="BA25" s="446"/>
      <c r="BB25" s="446"/>
      <c r="BC25" s="446"/>
      <c r="BD25" s="446"/>
      <c r="BE25" s="446"/>
      <c r="BF25" s="446"/>
      <c r="BG25" s="446"/>
      <c r="BH25" s="446"/>
      <c r="BI25" s="446"/>
      <c r="BJ25" s="446"/>
      <c r="BK25" s="446"/>
      <c r="BL25" s="446"/>
      <c r="BM25" s="447"/>
      <c r="BN25" s="448">
        <v>1000347</v>
      </c>
      <c r="BO25" s="449"/>
      <c r="BP25" s="449"/>
      <c r="BQ25" s="449"/>
      <c r="BR25" s="449"/>
      <c r="BS25" s="449"/>
      <c r="BT25" s="449"/>
      <c r="BU25" s="450"/>
      <c r="BV25" s="448">
        <v>335714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168</v>
      </c>
      <c r="F26" s="376"/>
      <c r="G26" s="376"/>
      <c r="H26" s="376"/>
      <c r="I26" s="376"/>
      <c r="J26" s="376"/>
      <c r="K26" s="377"/>
      <c r="L26" s="372">
        <v>1</v>
      </c>
      <c r="M26" s="373"/>
      <c r="N26" s="373"/>
      <c r="O26" s="373"/>
      <c r="P26" s="374"/>
      <c r="Q26" s="372">
        <v>5210</v>
      </c>
      <c r="R26" s="373"/>
      <c r="S26" s="373"/>
      <c r="T26" s="373"/>
      <c r="U26" s="373"/>
      <c r="V26" s="374"/>
      <c r="W26" s="462"/>
      <c r="X26" s="399"/>
      <c r="Y26" s="400"/>
      <c r="Z26" s="375" t="s">
        <v>169</v>
      </c>
      <c r="AA26" s="430"/>
      <c r="AB26" s="430"/>
      <c r="AC26" s="430"/>
      <c r="AD26" s="430"/>
      <c r="AE26" s="430"/>
      <c r="AF26" s="430"/>
      <c r="AG26" s="431"/>
      <c r="AH26" s="372">
        <v>4</v>
      </c>
      <c r="AI26" s="373"/>
      <c r="AJ26" s="373"/>
      <c r="AK26" s="373"/>
      <c r="AL26" s="374"/>
      <c r="AM26" s="372">
        <v>10332</v>
      </c>
      <c r="AN26" s="373"/>
      <c r="AO26" s="373"/>
      <c r="AP26" s="373"/>
      <c r="AQ26" s="373"/>
      <c r="AR26" s="374"/>
      <c r="AS26" s="372">
        <v>2583</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3160</v>
      </c>
      <c r="R27" s="373"/>
      <c r="S27" s="373"/>
      <c r="T27" s="373"/>
      <c r="U27" s="373"/>
      <c r="V27" s="374"/>
      <c r="W27" s="462"/>
      <c r="X27" s="399"/>
      <c r="Y27" s="400"/>
      <c r="Z27" s="375" t="s">
        <v>172</v>
      </c>
      <c r="AA27" s="376"/>
      <c r="AB27" s="376"/>
      <c r="AC27" s="376"/>
      <c r="AD27" s="376"/>
      <c r="AE27" s="376"/>
      <c r="AF27" s="376"/>
      <c r="AG27" s="377"/>
      <c r="AH27" s="372">
        <v>1</v>
      </c>
      <c r="AI27" s="373"/>
      <c r="AJ27" s="373"/>
      <c r="AK27" s="373"/>
      <c r="AL27" s="374"/>
      <c r="AM27" s="372" t="s">
        <v>173</v>
      </c>
      <c r="AN27" s="373"/>
      <c r="AO27" s="373"/>
      <c r="AP27" s="373"/>
      <c r="AQ27" s="373"/>
      <c r="AR27" s="374"/>
      <c r="AS27" s="372" t="s">
        <v>173</v>
      </c>
      <c r="AT27" s="373"/>
      <c r="AU27" s="373"/>
      <c r="AV27" s="373"/>
      <c r="AW27" s="373"/>
      <c r="AX27" s="432"/>
      <c r="AY27" s="456" t="s">
        <v>174</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175</v>
      </c>
      <c r="F28" s="376"/>
      <c r="G28" s="376"/>
      <c r="H28" s="376"/>
      <c r="I28" s="376"/>
      <c r="J28" s="376"/>
      <c r="K28" s="377"/>
      <c r="L28" s="372">
        <v>1</v>
      </c>
      <c r="M28" s="373"/>
      <c r="N28" s="373"/>
      <c r="O28" s="373"/>
      <c r="P28" s="374"/>
      <c r="Q28" s="372">
        <v>2690</v>
      </c>
      <c r="R28" s="373"/>
      <c r="S28" s="373"/>
      <c r="T28" s="373"/>
      <c r="U28" s="373"/>
      <c r="V28" s="374"/>
      <c r="W28" s="462"/>
      <c r="X28" s="399"/>
      <c r="Y28" s="400"/>
      <c r="Z28" s="375" t="s">
        <v>176</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177</v>
      </c>
      <c r="AZ28" s="437"/>
      <c r="BA28" s="437"/>
      <c r="BB28" s="438"/>
      <c r="BC28" s="445" t="s">
        <v>46</v>
      </c>
      <c r="BD28" s="446"/>
      <c r="BE28" s="446"/>
      <c r="BF28" s="446"/>
      <c r="BG28" s="446"/>
      <c r="BH28" s="446"/>
      <c r="BI28" s="446"/>
      <c r="BJ28" s="446"/>
      <c r="BK28" s="446"/>
      <c r="BL28" s="446"/>
      <c r="BM28" s="447"/>
      <c r="BN28" s="448">
        <v>2858022</v>
      </c>
      <c r="BO28" s="449"/>
      <c r="BP28" s="449"/>
      <c r="BQ28" s="449"/>
      <c r="BR28" s="449"/>
      <c r="BS28" s="449"/>
      <c r="BT28" s="449"/>
      <c r="BU28" s="450"/>
      <c r="BV28" s="448">
        <v>2431638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178</v>
      </c>
      <c r="F29" s="376"/>
      <c r="G29" s="376"/>
      <c r="H29" s="376"/>
      <c r="I29" s="376"/>
      <c r="J29" s="376"/>
      <c r="K29" s="377"/>
      <c r="L29" s="372">
        <v>10</v>
      </c>
      <c r="M29" s="373"/>
      <c r="N29" s="373"/>
      <c r="O29" s="373"/>
      <c r="P29" s="374"/>
      <c r="Q29" s="372">
        <v>2450</v>
      </c>
      <c r="R29" s="373"/>
      <c r="S29" s="373"/>
      <c r="T29" s="373"/>
      <c r="U29" s="373"/>
      <c r="V29" s="374"/>
      <c r="W29" s="463"/>
      <c r="X29" s="464"/>
      <c r="Y29" s="465"/>
      <c r="Z29" s="375" t="s">
        <v>179</v>
      </c>
      <c r="AA29" s="376"/>
      <c r="AB29" s="376"/>
      <c r="AC29" s="376"/>
      <c r="AD29" s="376"/>
      <c r="AE29" s="376"/>
      <c r="AF29" s="376"/>
      <c r="AG29" s="377"/>
      <c r="AH29" s="372">
        <v>145</v>
      </c>
      <c r="AI29" s="373"/>
      <c r="AJ29" s="373"/>
      <c r="AK29" s="373"/>
      <c r="AL29" s="374"/>
      <c r="AM29" s="372">
        <v>413918</v>
      </c>
      <c r="AN29" s="373"/>
      <c r="AO29" s="373"/>
      <c r="AP29" s="373"/>
      <c r="AQ29" s="373"/>
      <c r="AR29" s="374"/>
      <c r="AS29" s="372">
        <v>2855</v>
      </c>
      <c r="AT29" s="373"/>
      <c r="AU29" s="373"/>
      <c r="AV29" s="373"/>
      <c r="AW29" s="373"/>
      <c r="AX29" s="432"/>
      <c r="AY29" s="439"/>
      <c r="AZ29" s="440"/>
      <c r="BA29" s="440"/>
      <c r="BB29" s="441"/>
      <c r="BC29" s="433" t="s">
        <v>180</v>
      </c>
      <c r="BD29" s="434"/>
      <c r="BE29" s="434"/>
      <c r="BF29" s="434"/>
      <c r="BG29" s="434"/>
      <c r="BH29" s="434"/>
      <c r="BI29" s="434"/>
      <c r="BJ29" s="434"/>
      <c r="BK29" s="434"/>
      <c r="BL29" s="434"/>
      <c r="BM29" s="435"/>
      <c r="BN29" s="419">
        <v>10560</v>
      </c>
      <c r="BO29" s="420"/>
      <c r="BP29" s="420"/>
      <c r="BQ29" s="420"/>
      <c r="BR29" s="420"/>
      <c r="BS29" s="420"/>
      <c r="BT29" s="420"/>
      <c r="BU29" s="421"/>
      <c r="BV29" s="419">
        <v>10552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181</v>
      </c>
      <c r="X30" s="387"/>
      <c r="Y30" s="387"/>
      <c r="Z30" s="387"/>
      <c r="AA30" s="387"/>
      <c r="AB30" s="387"/>
      <c r="AC30" s="387"/>
      <c r="AD30" s="387"/>
      <c r="AE30" s="387"/>
      <c r="AF30" s="387"/>
      <c r="AG30" s="388"/>
      <c r="AH30" s="389">
        <v>94.2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847383</v>
      </c>
      <c r="BO30" s="454"/>
      <c r="BP30" s="454"/>
      <c r="BQ30" s="454"/>
      <c r="BR30" s="454"/>
      <c r="BS30" s="454"/>
      <c r="BT30" s="454"/>
      <c r="BU30" s="455"/>
      <c r="BV30" s="453">
        <v>825803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182</v>
      </c>
      <c r="D32" s="378"/>
      <c r="E32" s="378"/>
      <c r="F32" s="378"/>
      <c r="G32" s="378"/>
      <c r="H32" s="378"/>
      <c r="I32" s="378"/>
      <c r="J32" s="378"/>
      <c r="K32" s="378"/>
      <c r="L32" s="378"/>
      <c r="M32" s="378"/>
      <c r="N32" s="378"/>
      <c r="O32" s="378"/>
      <c r="P32" s="378"/>
      <c r="Q32" s="378"/>
      <c r="R32" s="378"/>
      <c r="S32" s="378"/>
      <c r="U32" s="379" t="s">
        <v>183</v>
      </c>
      <c r="V32" s="379"/>
      <c r="W32" s="379"/>
      <c r="X32" s="379"/>
      <c r="Y32" s="379"/>
      <c r="Z32" s="379"/>
      <c r="AA32" s="379"/>
      <c r="AB32" s="379"/>
      <c r="AC32" s="379"/>
      <c r="AD32" s="379"/>
      <c r="AE32" s="379"/>
      <c r="AF32" s="379"/>
      <c r="AG32" s="379"/>
      <c r="AH32" s="379"/>
      <c r="AI32" s="379"/>
      <c r="AJ32" s="379"/>
      <c r="AK32" s="379"/>
      <c r="AM32" s="379" t="s">
        <v>184</v>
      </c>
      <c r="AN32" s="379"/>
      <c r="AO32" s="379"/>
      <c r="AP32" s="379"/>
      <c r="AQ32" s="379"/>
      <c r="AR32" s="379"/>
      <c r="AS32" s="379"/>
      <c r="AT32" s="379"/>
      <c r="AU32" s="379"/>
      <c r="AV32" s="379"/>
      <c r="AW32" s="379"/>
      <c r="AX32" s="379"/>
      <c r="AY32" s="379"/>
      <c r="AZ32" s="379"/>
      <c r="BA32" s="379"/>
      <c r="BB32" s="379"/>
      <c r="BC32" s="379"/>
      <c r="BE32" s="379" t="s">
        <v>185</v>
      </c>
      <c r="BF32" s="379"/>
      <c r="BG32" s="379"/>
      <c r="BH32" s="379"/>
      <c r="BI32" s="379"/>
      <c r="BJ32" s="379"/>
      <c r="BK32" s="379"/>
      <c r="BL32" s="379"/>
      <c r="BM32" s="379"/>
      <c r="BN32" s="379"/>
      <c r="BO32" s="379"/>
      <c r="BP32" s="379"/>
      <c r="BQ32" s="379"/>
      <c r="BR32" s="379"/>
      <c r="BS32" s="379"/>
      <c r="BT32" s="379"/>
      <c r="BU32" s="379"/>
      <c r="BW32" s="379" t="s">
        <v>186</v>
      </c>
      <c r="BX32" s="379"/>
      <c r="BY32" s="379"/>
      <c r="BZ32" s="379"/>
      <c r="CA32" s="379"/>
      <c r="CB32" s="379"/>
      <c r="CC32" s="379"/>
      <c r="CD32" s="379"/>
      <c r="CE32" s="379"/>
      <c r="CF32" s="379"/>
      <c r="CG32" s="379"/>
      <c r="CH32" s="379"/>
      <c r="CI32" s="379"/>
      <c r="CJ32" s="379"/>
      <c r="CK32" s="379"/>
      <c r="CL32" s="379"/>
      <c r="CM32" s="379"/>
      <c r="CO32" s="379" t="s">
        <v>187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188</v>
      </c>
      <c r="D33" s="371"/>
      <c r="E33" s="370" t="s">
        <v>189</v>
      </c>
      <c r="F33" s="370"/>
      <c r="G33" s="370"/>
      <c r="H33" s="370"/>
      <c r="I33" s="370"/>
      <c r="J33" s="370"/>
      <c r="K33" s="370"/>
      <c r="L33" s="370"/>
      <c r="M33" s="370"/>
      <c r="N33" s="370"/>
      <c r="O33" s="370"/>
      <c r="P33" s="370"/>
      <c r="Q33" s="370"/>
      <c r="R33" s="370"/>
      <c r="S33" s="370"/>
      <c r="T33" s="206"/>
      <c r="U33" s="371" t="s">
        <v>188</v>
      </c>
      <c r="V33" s="371"/>
      <c r="W33" s="370" t="s">
        <v>189</v>
      </c>
      <c r="X33" s="370"/>
      <c r="Y33" s="370"/>
      <c r="Z33" s="370"/>
      <c r="AA33" s="370"/>
      <c r="AB33" s="370"/>
      <c r="AC33" s="370"/>
      <c r="AD33" s="370"/>
      <c r="AE33" s="370"/>
      <c r="AF33" s="370"/>
      <c r="AG33" s="370"/>
      <c r="AH33" s="370"/>
      <c r="AI33" s="370"/>
      <c r="AJ33" s="370"/>
      <c r="AK33" s="370"/>
      <c r="AL33" s="206"/>
      <c r="AM33" s="371" t="s">
        <v>188</v>
      </c>
      <c r="AN33" s="371"/>
      <c r="AO33" s="370" t="s">
        <v>189</v>
      </c>
      <c r="AP33" s="370"/>
      <c r="AQ33" s="370"/>
      <c r="AR33" s="370"/>
      <c r="AS33" s="370"/>
      <c r="AT33" s="370"/>
      <c r="AU33" s="370"/>
      <c r="AV33" s="370"/>
      <c r="AW33" s="370"/>
      <c r="AX33" s="370"/>
      <c r="AY33" s="370"/>
      <c r="AZ33" s="370"/>
      <c r="BA33" s="370"/>
      <c r="BB33" s="370"/>
      <c r="BC33" s="370"/>
      <c r="BD33" s="207"/>
      <c r="BE33" s="370" t="s">
        <v>190</v>
      </c>
      <c r="BF33" s="370"/>
      <c r="BG33" s="370" t="s">
        <v>191</v>
      </c>
      <c r="BH33" s="370"/>
      <c r="BI33" s="370"/>
      <c r="BJ33" s="370"/>
      <c r="BK33" s="370"/>
      <c r="BL33" s="370"/>
      <c r="BM33" s="370"/>
      <c r="BN33" s="370"/>
      <c r="BO33" s="370"/>
      <c r="BP33" s="370"/>
      <c r="BQ33" s="370"/>
      <c r="BR33" s="370"/>
      <c r="BS33" s="370"/>
      <c r="BT33" s="370"/>
      <c r="BU33" s="370"/>
      <c r="BV33" s="207"/>
      <c r="BW33" s="371" t="s">
        <v>190</v>
      </c>
      <c r="BX33" s="371"/>
      <c r="BY33" s="370" t="s">
        <v>192</v>
      </c>
      <c r="BZ33" s="370"/>
      <c r="CA33" s="370"/>
      <c r="CB33" s="370"/>
      <c r="CC33" s="370"/>
      <c r="CD33" s="370"/>
      <c r="CE33" s="370"/>
      <c r="CF33" s="370"/>
      <c r="CG33" s="370"/>
      <c r="CH33" s="370"/>
      <c r="CI33" s="370"/>
      <c r="CJ33" s="370"/>
      <c r="CK33" s="370"/>
      <c r="CL33" s="370"/>
      <c r="CM33" s="370"/>
      <c r="CN33" s="206"/>
      <c r="CO33" s="371" t="s">
        <v>188</v>
      </c>
      <c r="CP33" s="371"/>
      <c r="CQ33" s="370" t="s">
        <v>193</v>
      </c>
      <c r="CR33" s="370"/>
      <c r="CS33" s="370"/>
      <c r="CT33" s="370"/>
      <c r="CU33" s="370"/>
      <c r="CV33" s="370"/>
      <c r="CW33" s="370"/>
      <c r="CX33" s="370"/>
      <c r="CY33" s="370"/>
      <c r="CZ33" s="370"/>
      <c r="DA33" s="370"/>
      <c r="DB33" s="370"/>
      <c r="DC33" s="370"/>
      <c r="DD33" s="370"/>
      <c r="DE33" s="370"/>
      <c r="DF33" s="206"/>
      <c r="DG33" s="369" t="s">
        <v>194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港湾整備事業特別会計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小豆地区広域行政事務組合（一般会計）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（株）小豆島オリーブバス</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小豆地区広域行政事務組合（介護サービス事業）</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（一財）小豆島北部みらい</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8</v>
      </c>
      <c r="BF36" s="367"/>
      <c r="BG36" s="368" t="str">
        <f>IF('各会計、関係団体の財政状況及び健全化判断比率'!B34="","",'各会計、関係団体の財政状況及び健全化判断比率'!B34)</f>
        <v>宅地造成事業特別会計</v>
      </c>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香川県市町総合事務組合（一般会計）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福祉サービス事業特別会計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伝法川防災溜池事業組合（一般会計）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香川県後期高齢者医療広域連合（一般会計）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香川県後期高齢者医療広域連合（後期高齢者医療事業）</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小豆島中央病院企業団（病院事業）</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香川県広域水道企業団（水道事業）</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香川県広域水道企業団（工業用水道事業）</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195</v>
      </c>
      <c r="E46" s="364" t="s">
        <v>196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3OD3vmyvRw4hwmb7ibgLMAc4iA+SoO5180VBABVQ0idWkH2HJmqe0mAq9o4CB06vnV0KiDp48jMFjyRYbEdaw==" saltValue="Q6p0hYuRVVTOfupZjO51e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204</v>
      </c>
      <c r="DI1" s="718"/>
      <c r="DJ1" s="718"/>
      <c r="DK1" s="718"/>
      <c r="DL1" s="718"/>
      <c r="DM1" s="718"/>
      <c r="DN1" s="719"/>
      <c r="DO1" s="214"/>
      <c r="DP1" s="717" t="s">
        <v>205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210</v>
      </c>
      <c r="S4" s="674"/>
      <c r="T4" s="674"/>
      <c r="U4" s="674"/>
      <c r="V4" s="674"/>
      <c r="W4" s="674"/>
      <c r="X4" s="674"/>
      <c r="Y4" s="675"/>
      <c r="Z4" s="673" t="s">
        <v>211</v>
      </c>
      <c r="AA4" s="674"/>
      <c r="AB4" s="674"/>
      <c r="AC4" s="675"/>
      <c r="AD4" s="673" t="s">
        <v>212</v>
      </c>
      <c r="AE4" s="674"/>
      <c r="AF4" s="674"/>
      <c r="AG4" s="674"/>
      <c r="AH4" s="674"/>
      <c r="AI4" s="674"/>
      <c r="AJ4" s="674"/>
      <c r="AK4" s="675"/>
      <c r="AL4" s="673" t="s">
        <v>211</v>
      </c>
      <c r="AM4" s="674"/>
      <c r="AN4" s="674"/>
      <c r="AO4" s="675"/>
      <c r="AP4" s="720" t="s">
        <v>213</v>
      </c>
      <c r="AQ4" s="720"/>
      <c r="AR4" s="720"/>
      <c r="AS4" s="720"/>
      <c r="AT4" s="720"/>
      <c r="AU4" s="720"/>
      <c r="AV4" s="720"/>
      <c r="AW4" s="720"/>
      <c r="AX4" s="720"/>
      <c r="AY4" s="720"/>
      <c r="AZ4" s="720"/>
      <c r="BA4" s="720"/>
      <c r="BB4" s="720"/>
      <c r="BC4" s="720"/>
      <c r="BD4" s="720"/>
      <c r="BE4" s="720"/>
      <c r="BF4" s="720"/>
      <c r="BG4" s="720" t="s">
        <v>214</v>
      </c>
      <c r="BH4" s="720"/>
      <c r="BI4" s="720"/>
      <c r="BJ4" s="720"/>
      <c r="BK4" s="720"/>
      <c r="BL4" s="720"/>
      <c r="BM4" s="720"/>
      <c r="BN4" s="720"/>
      <c r="BO4" s="720" t="s">
        <v>211</v>
      </c>
      <c r="BP4" s="720"/>
      <c r="BQ4" s="720"/>
      <c r="BR4" s="720"/>
      <c r="BS4" s="720" t="s">
        <v>215</v>
      </c>
      <c r="BT4" s="720"/>
      <c r="BU4" s="720"/>
      <c r="BV4" s="720"/>
      <c r="BW4" s="720"/>
      <c r="BX4" s="720"/>
      <c r="BY4" s="720"/>
      <c r="BZ4" s="720"/>
      <c r="CA4" s="720"/>
      <c r="CB4" s="720"/>
      <c r="CD4" s="673" t="s">
        <v>216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217</v>
      </c>
      <c r="C5" s="680"/>
      <c r="D5" s="680"/>
      <c r="E5" s="680"/>
      <c r="F5" s="680"/>
      <c r="G5" s="680"/>
      <c r="H5" s="680"/>
      <c r="I5" s="680"/>
      <c r="J5" s="680"/>
      <c r="K5" s="680"/>
      <c r="L5" s="680"/>
      <c r="M5" s="680"/>
      <c r="N5" s="680"/>
      <c r="O5" s="680"/>
      <c r="P5" s="680"/>
      <c r="Q5" s="681"/>
      <c r="R5" s="676">
        <v>1489642</v>
      </c>
      <c r="S5" s="677"/>
      <c r="T5" s="677"/>
      <c r="U5" s="677"/>
      <c r="V5" s="677"/>
      <c r="W5" s="677"/>
      <c r="X5" s="677"/>
      <c r="Y5" s="702"/>
      <c r="Z5" s="715">
        <v>14.9</v>
      </c>
      <c r="AA5" s="715"/>
      <c r="AB5" s="715"/>
      <c r="AC5" s="715"/>
      <c r="AD5" s="716">
        <v>1489642</v>
      </c>
      <c r="AE5" s="716"/>
      <c r="AF5" s="716"/>
      <c r="AG5" s="716"/>
      <c r="AH5" s="716"/>
      <c r="AI5" s="716"/>
      <c r="AJ5" s="716"/>
      <c r="AK5" s="716"/>
      <c r="AL5" s="703">
        <v>28.6</v>
      </c>
      <c r="AM5" s="685"/>
      <c r="AN5" s="685"/>
      <c r="AO5" s="704"/>
      <c r="AP5" s="679" t="s">
        <v>218</v>
      </c>
      <c r="AQ5" s="680"/>
      <c r="AR5" s="680"/>
      <c r="AS5" s="680"/>
      <c r="AT5" s="680"/>
      <c r="AU5" s="680"/>
      <c r="AV5" s="680"/>
      <c r="AW5" s="680"/>
      <c r="AX5" s="680"/>
      <c r="AY5" s="680"/>
      <c r="AZ5" s="680"/>
      <c r="BA5" s="680"/>
      <c r="BB5" s="680"/>
      <c r="BC5" s="680"/>
      <c r="BD5" s="680"/>
      <c r="BE5" s="680"/>
      <c r="BF5" s="681"/>
      <c r="BG5" s="621">
        <v>1473119</v>
      </c>
      <c r="BH5" s="622"/>
      <c r="BI5" s="622"/>
      <c r="BJ5" s="622"/>
      <c r="BK5" s="622"/>
      <c r="BL5" s="622"/>
      <c r="BM5" s="622"/>
      <c r="BN5" s="623"/>
      <c r="BO5" s="659">
        <v>98.9</v>
      </c>
      <c r="BP5" s="659"/>
      <c r="BQ5" s="659"/>
      <c r="BR5" s="659"/>
      <c r="BS5" s="660" t="s">
        <v>122</v>
      </c>
      <c r="BT5" s="660"/>
      <c r="BU5" s="660"/>
      <c r="BV5" s="660"/>
      <c r="BW5" s="660"/>
      <c r="BX5" s="660"/>
      <c r="BY5" s="660"/>
      <c r="BZ5" s="660"/>
      <c r="CA5" s="660"/>
      <c r="CB5" s="698"/>
      <c r="CD5" s="673" t="s">
        <v>213</v>
      </c>
      <c r="CE5" s="674"/>
      <c r="CF5" s="674"/>
      <c r="CG5" s="674"/>
      <c r="CH5" s="674"/>
      <c r="CI5" s="674"/>
      <c r="CJ5" s="674"/>
      <c r="CK5" s="674"/>
      <c r="CL5" s="674"/>
      <c r="CM5" s="674"/>
      <c r="CN5" s="674"/>
      <c r="CO5" s="674"/>
      <c r="CP5" s="674"/>
      <c r="CQ5" s="675"/>
      <c r="CR5" s="673" t="s">
        <v>219</v>
      </c>
      <c r="CS5" s="674"/>
      <c r="CT5" s="674"/>
      <c r="CU5" s="674"/>
      <c r="CV5" s="674"/>
      <c r="CW5" s="674"/>
      <c r="CX5" s="674"/>
      <c r="CY5" s="675"/>
      <c r="CZ5" s="673" t="s">
        <v>211</v>
      </c>
      <c r="DA5" s="674"/>
      <c r="DB5" s="674"/>
      <c r="DC5" s="675"/>
      <c r="DD5" s="673" t="s">
        <v>220</v>
      </c>
      <c r="DE5" s="674"/>
      <c r="DF5" s="674"/>
      <c r="DG5" s="674"/>
      <c r="DH5" s="674"/>
      <c r="DI5" s="674"/>
      <c r="DJ5" s="674"/>
      <c r="DK5" s="674"/>
      <c r="DL5" s="674"/>
      <c r="DM5" s="674"/>
      <c r="DN5" s="674"/>
      <c r="DO5" s="674"/>
      <c r="DP5" s="675"/>
      <c r="DQ5" s="673" t="s">
        <v>221</v>
      </c>
      <c r="DR5" s="674"/>
      <c r="DS5" s="674"/>
      <c r="DT5" s="674"/>
      <c r="DU5" s="674"/>
      <c r="DV5" s="674"/>
      <c r="DW5" s="674"/>
      <c r="DX5" s="674"/>
      <c r="DY5" s="674"/>
      <c r="DZ5" s="674"/>
      <c r="EA5" s="674"/>
      <c r="EB5" s="674"/>
      <c r="EC5" s="675"/>
    </row>
    <row r="6" spans="2:143" ht="11.25" customHeight="1" x14ac:dyDescent="0.15">
      <c r="B6" s="618" t="s">
        <v>222</v>
      </c>
      <c r="C6" s="619"/>
      <c r="D6" s="619"/>
      <c r="E6" s="619"/>
      <c r="F6" s="619"/>
      <c r="G6" s="619"/>
      <c r="H6" s="619"/>
      <c r="I6" s="619"/>
      <c r="J6" s="619"/>
      <c r="K6" s="619"/>
      <c r="L6" s="619"/>
      <c r="M6" s="619"/>
      <c r="N6" s="619"/>
      <c r="O6" s="619"/>
      <c r="P6" s="619"/>
      <c r="Q6" s="620"/>
      <c r="R6" s="621">
        <v>61595</v>
      </c>
      <c r="S6" s="622"/>
      <c r="T6" s="622"/>
      <c r="U6" s="622"/>
      <c r="V6" s="622"/>
      <c r="W6" s="622"/>
      <c r="X6" s="622"/>
      <c r="Y6" s="623"/>
      <c r="Z6" s="659">
        <v>0.6</v>
      </c>
      <c r="AA6" s="659"/>
      <c r="AB6" s="659"/>
      <c r="AC6" s="659"/>
      <c r="AD6" s="660">
        <v>61595</v>
      </c>
      <c r="AE6" s="660"/>
      <c r="AF6" s="660"/>
      <c r="AG6" s="660"/>
      <c r="AH6" s="660"/>
      <c r="AI6" s="660"/>
      <c r="AJ6" s="660"/>
      <c r="AK6" s="660"/>
      <c r="AL6" s="624">
        <v>1.2</v>
      </c>
      <c r="AM6" s="625"/>
      <c r="AN6" s="625"/>
      <c r="AO6" s="661"/>
      <c r="AP6" s="618" t="s">
        <v>223</v>
      </c>
      <c r="AQ6" s="619"/>
      <c r="AR6" s="619"/>
      <c r="AS6" s="619"/>
      <c r="AT6" s="619"/>
      <c r="AU6" s="619"/>
      <c r="AV6" s="619"/>
      <c r="AW6" s="619"/>
      <c r="AX6" s="619"/>
      <c r="AY6" s="619"/>
      <c r="AZ6" s="619"/>
      <c r="BA6" s="619"/>
      <c r="BB6" s="619"/>
      <c r="BC6" s="619"/>
      <c r="BD6" s="619"/>
      <c r="BE6" s="619"/>
      <c r="BF6" s="620"/>
      <c r="BG6" s="621">
        <v>1473119</v>
      </c>
      <c r="BH6" s="622"/>
      <c r="BI6" s="622"/>
      <c r="BJ6" s="622"/>
      <c r="BK6" s="622"/>
      <c r="BL6" s="622"/>
      <c r="BM6" s="622"/>
      <c r="BN6" s="623"/>
      <c r="BO6" s="659">
        <v>98.9</v>
      </c>
      <c r="BP6" s="659"/>
      <c r="BQ6" s="659"/>
      <c r="BR6" s="659"/>
      <c r="BS6" s="660" t="s">
        <v>122</v>
      </c>
      <c r="BT6" s="660"/>
      <c r="BU6" s="660"/>
      <c r="BV6" s="660"/>
      <c r="BW6" s="660"/>
      <c r="BX6" s="660"/>
      <c r="BY6" s="660"/>
      <c r="BZ6" s="660"/>
      <c r="CA6" s="660"/>
      <c r="CB6" s="698"/>
      <c r="CD6" s="679" t="s">
        <v>224</v>
      </c>
      <c r="CE6" s="680"/>
      <c r="CF6" s="680"/>
      <c r="CG6" s="680"/>
      <c r="CH6" s="680"/>
      <c r="CI6" s="680"/>
      <c r="CJ6" s="680"/>
      <c r="CK6" s="680"/>
      <c r="CL6" s="680"/>
      <c r="CM6" s="680"/>
      <c r="CN6" s="680"/>
      <c r="CO6" s="680"/>
      <c r="CP6" s="680"/>
      <c r="CQ6" s="681"/>
      <c r="CR6" s="621">
        <v>77712</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77688</v>
      </c>
      <c r="DR6" s="622"/>
      <c r="DS6" s="622"/>
      <c r="DT6" s="622"/>
      <c r="DU6" s="622"/>
      <c r="DV6" s="622"/>
      <c r="DW6" s="622"/>
      <c r="DX6" s="622"/>
      <c r="DY6" s="622"/>
      <c r="DZ6" s="622"/>
      <c r="EA6" s="622"/>
      <c r="EB6" s="622"/>
      <c r="EC6" s="658"/>
    </row>
    <row r="7" spans="2:143" ht="11.25" customHeight="1" x14ac:dyDescent="0.15">
      <c r="B7" s="618" t="s">
        <v>225</v>
      </c>
      <c r="C7" s="619"/>
      <c r="D7" s="619"/>
      <c r="E7" s="619"/>
      <c r="F7" s="619"/>
      <c r="G7" s="619"/>
      <c r="H7" s="619"/>
      <c r="I7" s="619"/>
      <c r="J7" s="619"/>
      <c r="K7" s="619"/>
      <c r="L7" s="619"/>
      <c r="M7" s="619"/>
      <c r="N7" s="619"/>
      <c r="O7" s="619"/>
      <c r="P7" s="619"/>
      <c r="Q7" s="620"/>
      <c r="R7" s="621">
        <v>759</v>
      </c>
      <c r="S7" s="622"/>
      <c r="T7" s="622"/>
      <c r="U7" s="622"/>
      <c r="V7" s="622"/>
      <c r="W7" s="622"/>
      <c r="X7" s="622"/>
      <c r="Y7" s="623"/>
      <c r="Z7" s="659">
        <v>0</v>
      </c>
      <c r="AA7" s="659"/>
      <c r="AB7" s="659"/>
      <c r="AC7" s="659"/>
      <c r="AD7" s="660">
        <v>759</v>
      </c>
      <c r="AE7" s="660"/>
      <c r="AF7" s="660"/>
      <c r="AG7" s="660"/>
      <c r="AH7" s="660"/>
      <c r="AI7" s="660"/>
      <c r="AJ7" s="660"/>
      <c r="AK7" s="660"/>
      <c r="AL7" s="624">
        <v>0</v>
      </c>
      <c r="AM7" s="625"/>
      <c r="AN7" s="625"/>
      <c r="AO7" s="661"/>
      <c r="AP7" s="618" t="s">
        <v>226</v>
      </c>
      <c r="AQ7" s="619"/>
      <c r="AR7" s="619"/>
      <c r="AS7" s="619"/>
      <c r="AT7" s="619"/>
      <c r="AU7" s="619"/>
      <c r="AV7" s="619"/>
      <c r="AW7" s="619"/>
      <c r="AX7" s="619"/>
      <c r="AY7" s="619"/>
      <c r="AZ7" s="619"/>
      <c r="BA7" s="619"/>
      <c r="BB7" s="619"/>
      <c r="BC7" s="619"/>
      <c r="BD7" s="619"/>
      <c r="BE7" s="619"/>
      <c r="BF7" s="620"/>
      <c r="BG7" s="621">
        <v>628127</v>
      </c>
      <c r="BH7" s="622"/>
      <c r="BI7" s="622"/>
      <c r="BJ7" s="622"/>
      <c r="BK7" s="622"/>
      <c r="BL7" s="622"/>
      <c r="BM7" s="622"/>
      <c r="BN7" s="623"/>
      <c r="BO7" s="659">
        <v>42.2</v>
      </c>
      <c r="BP7" s="659"/>
      <c r="BQ7" s="659"/>
      <c r="BR7" s="659"/>
      <c r="BS7" s="660" t="s">
        <v>122</v>
      </c>
      <c r="BT7" s="660"/>
      <c r="BU7" s="660"/>
      <c r="BV7" s="660"/>
      <c r="BW7" s="660"/>
      <c r="BX7" s="660"/>
      <c r="BY7" s="660"/>
      <c r="BZ7" s="660"/>
      <c r="CA7" s="660"/>
      <c r="CB7" s="698"/>
      <c r="CD7" s="618" t="s">
        <v>227</v>
      </c>
      <c r="CE7" s="619"/>
      <c r="CF7" s="619"/>
      <c r="CG7" s="619"/>
      <c r="CH7" s="619"/>
      <c r="CI7" s="619"/>
      <c r="CJ7" s="619"/>
      <c r="CK7" s="619"/>
      <c r="CL7" s="619"/>
      <c r="CM7" s="619"/>
      <c r="CN7" s="619"/>
      <c r="CO7" s="619"/>
      <c r="CP7" s="619"/>
      <c r="CQ7" s="620"/>
      <c r="CR7" s="621">
        <v>1554911</v>
      </c>
      <c r="CS7" s="622"/>
      <c r="CT7" s="622"/>
      <c r="CU7" s="622"/>
      <c r="CV7" s="622"/>
      <c r="CW7" s="622"/>
      <c r="CX7" s="622"/>
      <c r="CY7" s="623"/>
      <c r="CZ7" s="659">
        <v>16.8</v>
      </c>
      <c r="DA7" s="659"/>
      <c r="DB7" s="659"/>
      <c r="DC7" s="659"/>
      <c r="DD7" s="627">
        <v>75706</v>
      </c>
      <c r="DE7" s="622"/>
      <c r="DF7" s="622"/>
      <c r="DG7" s="622"/>
      <c r="DH7" s="622"/>
      <c r="DI7" s="622"/>
      <c r="DJ7" s="622"/>
      <c r="DK7" s="622"/>
      <c r="DL7" s="622"/>
      <c r="DM7" s="622"/>
      <c r="DN7" s="622"/>
      <c r="DO7" s="622"/>
      <c r="DP7" s="623"/>
      <c r="DQ7" s="627">
        <v>1061342</v>
      </c>
      <c r="DR7" s="622"/>
      <c r="DS7" s="622"/>
      <c r="DT7" s="622"/>
      <c r="DU7" s="622"/>
      <c r="DV7" s="622"/>
      <c r="DW7" s="622"/>
      <c r="DX7" s="622"/>
      <c r="DY7" s="622"/>
      <c r="DZ7" s="622"/>
      <c r="EA7" s="622"/>
      <c r="EB7" s="622"/>
      <c r="EC7" s="658"/>
    </row>
    <row r="8" spans="2:143" ht="11.25" customHeight="1" x14ac:dyDescent="0.15">
      <c r="B8" s="618" t="s">
        <v>228</v>
      </c>
      <c r="C8" s="619"/>
      <c r="D8" s="619"/>
      <c r="E8" s="619"/>
      <c r="F8" s="619"/>
      <c r="G8" s="619"/>
      <c r="H8" s="619"/>
      <c r="I8" s="619"/>
      <c r="J8" s="619"/>
      <c r="K8" s="619"/>
      <c r="L8" s="619"/>
      <c r="M8" s="619"/>
      <c r="N8" s="619"/>
      <c r="O8" s="619"/>
      <c r="P8" s="619"/>
      <c r="Q8" s="620"/>
      <c r="R8" s="621">
        <v>11420</v>
      </c>
      <c r="S8" s="622"/>
      <c r="T8" s="622"/>
      <c r="U8" s="622"/>
      <c r="V8" s="622"/>
      <c r="W8" s="622"/>
      <c r="X8" s="622"/>
      <c r="Y8" s="623"/>
      <c r="Z8" s="659">
        <v>0.1</v>
      </c>
      <c r="AA8" s="659"/>
      <c r="AB8" s="659"/>
      <c r="AC8" s="659"/>
      <c r="AD8" s="660">
        <v>11420</v>
      </c>
      <c r="AE8" s="660"/>
      <c r="AF8" s="660"/>
      <c r="AG8" s="660"/>
      <c r="AH8" s="660"/>
      <c r="AI8" s="660"/>
      <c r="AJ8" s="660"/>
      <c r="AK8" s="660"/>
      <c r="AL8" s="624">
        <v>0.2</v>
      </c>
      <c r="AM8" s="625"/>
      <c r="AN8" s="625"/>
      <c r="AO8" s="661"/>
      <c r="AP8" s="618" t="s">
        <v>229</v>
      </c>
      <c r="AQ8" s="619"/>
      <c r="AR8" s="619"/>
      <c r="AS8" s="619"/>
      <c r="AT8" s="619"/>
      <c r="AU8" s="619"/>
      <c r="AV8" s="619"/>
      <c r="AW8" s="619"/>
      <c r="AX8" s="619"/>
      <c r="AY8" s="619"/>
      <c r="AZ8" s="619"/>
      <c r="BA8" s="619"/>
      <c r="BB8" s="619"/>
      <c r="BC8" s="619"/>
      <c r="BD8" s="619"/>
      <c r="BE8" s="619"/>
      <c r="BF8" s="620"/>
      <c r="BG8" s="621">
        <v>23803</v>
      </c>
      <c r="BH8" s="622"/>
      <c r="BI8" s="622"/>
      <c r="BJ8" s="622"/>
      <c r="BK8" s="622"/>
      <c r="BL8" s="622"/>
      <c r="BM8" s="622"/>
      <c r="BN8" s="623"/>
      <c r="BO8" s="659">
        <v>1.6</v>
      </c>
      <c r="BP8" s="659"/>
      <c r="BQ8" s="659"/>
      <c r="BR8" s="659"/>
      <c r="BS8" s="660" t="s">
        <v>122</v>
      </c>
      <c r="BT8" s="660"/>
      <c r="BU8" s="660"/>
      <c r="BV8" s="660"/>
      <c r="BW8" s="660"/>
      <c r="BX8" s="660"/>
      <c r="BY8" s="660"/>
      <c r="BZ8" s="660"/>
      <c r="CA8" s="660"/>
      <c r="CB8" s="698"/>
      <c r="CD8" s="618" t="s">
        <v>230</v>
      </c>
      <c r="CE8" s="619"/>
      <c r="CF8" s="619"/>
      <c r="CG8" s="619"/>
      <c r="CH8" s="619"/>
      <c r="CI8" s="619"/>
      <c r="CJ8" s="619"/>
      <c r="CK8" s="619"/>
      <c r="CL8" s="619"/>
      <c r="CM8" s="619"/>
      <c r="CN8" s="619"/>
      <c r="CO8" s="619"/>
      <c r="CP8" s="619"/>
      <c r="CQ8" s="620"/>
      <c r="CR8" s="621">
        <v>2361526</v>
      </c>
      <c r="CS8" s="622"/>
      <c r="CT8" s="622"/>
      <c r="CU8" s="622"/>
      <c r="CV8" s="622"/>
      <c r="CW8" s="622"/>
      <c r="CX8" s="622"/>
      <c r="CY8" s="623"/>
      <c r="CZ8" s="659">
        <v>25.4</v>
      </c>
      <c r="DA8" s="659"/>
      <c r="DB8" s="659"/>
      <c r="DC8" s="659"/>
      <c r="DD8" s="627">
        <v>11533</v>
      </c>
      <c r="DE8" s="622"/>
      <c r="DF8" s="622"/>
      <c r="DG8" s="622"/>
      <c r="DH8" s="622"/>
      <c r="DI8" s="622"/>
      <c r="DJ8" s="622"/>
      <c r="DK8" s="622"/>
      <c r="DL8" s="622"/>
      <c r="DM8" s="622"/>
      <c r="DN8" s="622"/>
      <c r="DO8" s="622"/>
      <c r="DP8" s="623"/>
      <c r="DQ8" s="627">
        <v>1561624</v>
      </c>
      <c r="DR8" s="622"/>
      <c r="DS8" s="622"/>
      <c r="DT8" s="622"/>
      <c r="DU8" s="622"/>
      <c r="DV8" s="622"/>
      <c r="DW8" s="622"/>
      <c r="DX8" s="622"/>
      <c r="DY8" s="622"/>
      <c r="DZ8" s="622"/>
      <c r="EA8" s="622"/>
      <c r="EB8" s="622"/>
      <c r="EC8" s="658"/>
    </row>
    <row r="9" spans="2:143" ht="11.25" customHeight="1" x14ac:dyDescent="0.15">
      <c r="B9" s="618" t="s">
        <v>231</v>
      </c>
      <c r="C9" s="619"/>
      <c r="D9" s="619"/>
      <c r="E9" s="619"/>
      <c r="F9" s="619"/>
      <c r="G9" s="619"/>
      <c r="H9" s="619"/>
      <c r="I9" s="619"/>
      <c r="J9" s="619"/>
      <c r="K9" s="619"/>
      <c r="L9" s="619"/>
      <c r="M9" s="619"/>
      <c r="N9" s="619"/>
      <c r="O9" s="619"/>
      <c r="P9" s="619"/>
      <c r="Q9" s="620"/>
      <c r="R9" s="621">
        <v>11405</v>
      </c>
      <c r="S9" s="622"/>
      <c r="T9" s="622"/>
      <c r="U9" s="622"/>
      <c r="V9" s="622"/>
      <c r="W9" s="622"/>
      <c r="X9" s="622"/>
      <c r="Y9" s="623"/>
      <c r="Z9" s="659">
        <v>0.1</v>
      </c>
      <c r="AA9" s="659"/>
      <c r="AB9" s="659"/>
      <c r="AC9" s="659"/>
      <c r="AD9" s="660">
        <v>11405</v>
      </c>
      <c r="AE9" s="660"/>
      <c r="AF9" s="660"/>
      <c r="AG9" s="660"/>
      <c r="AH9" s="660"/>
      <c r="AI9" s="660"/>
      <c r="AJ9" s="660"/>
      <c r="AK9" s="660"/>
      <c r="AL9" s="624">
        <v>0.2</v>
      </c>
      <c r="AM9" s="625"/>
      <c r="AN9" s="625"/>
      <c r="AO9" s="661"/>
      <c r="AP9" s="618" t="s">
        <v>232</v>
      </c>
      <c r="AQ9" s="619"/>
      <c r="AR9" s="619"/>
      <c r="AS9" s="619"/>
      <c r="AT9" s="619"/>
      <c r="AU9" s="619"/>
      <c r="AV9" s="619"/>
      <c r="AW9" s="619"/>
      <c r="AX9" s="619"/>
      <c r="AY9" s="619"/>
      <c r="AZ9" s="619"/>
      <c r="BA9" s="619"/>
      <c r="BB9" s="619"/>
      <c r="BC9" s="619"/>
      <c r="BD9" s="619"/>
      <c r="BE9" s="619"/>
      <c r="BF9" s="620"/>
      <c r="BG9" s="621">
        <v>501393</v>
      </c>
      <c r="BH9" s="622"/>
      <c r="BI9" s="622"/>
      <c r="BJ9" s="622"/>
      <c r="BK9" s="622"/>
      <c r="BL9" s="622"/>
      <c r="BM9" s="622"/>
      <c r="BN9" s="623"/>
      <c r="BO9" s="659">
        <v>33.700000000000003</v>
      </c>
      <c r="BP9" s="659"/>
      <c r="BQ9" s="659"/>
      <c r="BR9" s="659"/>
      <c r="BS9" s="660" t="s">
        <v>122</v>
      </c>
      <c r="BT9" s="660"/>
      <c r="BU9" s="660"/>
      <c r="BV9" s="660"/>
      <c r="BW9" s="660"/>
      <c r="BX9" s="660"/>
      <c r="BY9" s="660"/>
      <c r="BZ9" s="660"/>
      <c r="CA9" s="660"/>
      <c r="CB9" s="698"/>
      <c r="CD9" s="618" t="s">
        <v>233</v>
      </c>
      <c r="CE9" s="619"/>
      <c r="CF9" s="619"/>
      <c r="CG9" s="619"/>
      <c r="CH9" s="619"/>
      <c r="CI9" s="619"/>
      <c r="CJ9" s="619"/>
      <c r="CK9" s="619"/>
      <c r="CL9" s="619"/>
      <c r="CM9" s="619"/>
      <c r="CN9" s="619"/>
      <c r="CO9" s="619"/>
      <c r="CP9" s="619"/>
      <c r="CQ9" s="620"/>
      <c r="CR9" s="621">
        <v>1333750</v>
      </c>
      <c r="CS9" s="622"/>
      <c r="CT9" s="622"/>
      <c r="CU9" s="622"/>
      <c r="CV9" s="622"/>
      <c r="CW9" s="622"/>
      <c r="CX9" s="622"/>
      <c r="CY9" s="623"/>
      <c r="CZ9" s="659">
        <v>14.4</v>
      </c>
      <c r="DA9" s="659"/>
      <c r="DB9" s="659"/>
      <c r="DC9" s="659"/>
      <c r="DD9" s="627">
        <v>74772</v>
      </c>
      <c r="DE9" s="622"/>
      <c r="DF9" s="622"/>
      <c r="DG9" s="622"/>
      <c r="DH9" s="622"/>
      <c r="DI9" s="622"/>
      <c r="DJ9" s="622"/>
      <c r="DK9" s="622"/>
      <c r="DL9" s="622"/>
      <c r="DM9" s="622"/>
      <c r="DN9" s="622"/>
      <c r="DO9" s="622"/>
      <c r="DP9" s="623"/>
      <c r="DQ9" s="627">
        <v>736973</v>
      </c>
      <c r="DR9" s="622"/>
      <c r="DS9" s="622"/>
      <c r="DT9" s="622"/>
      <c r="DU9" s="622"/>
      <c r="DV9" s="622"/>
      <c r="DW9" s="622"/>
      <c r="DX9" s="622"/>
      <c r="DY9" s="622"/>
      <c r="DZ9" s="622"/>
      <c r="EA9" s="622"/>
      <c r="EB9" s="622"/>
      <c r="EC9" s="658"/>
    </row>
    <row r="10" spans="2:143" ht="11.25" customHeight="1" x14ac:dyDescent="0.15">
      <c r="B10" s="618" t="s">
        <v>234</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235</v>
      </c>
      <c r="AQ10" s="619"/>
      <c r="AR10" s="619"/>
      <c r="AS10" s="619"/>
      <c r="AT10" s="619"/>
      <c r="AU10" s="619"/>
      <c r="AV10" s="619"/>
      <c r="AW10" s="619"/>
      <c r="AX10" s="619"/>
      <c r="AY10" s="619"/>
      <c r="AZ10" s="619"/>
      <c r="BA10" s="619"/>
      <c r="BB10" s="619"/>
      <c r="BC10" s="619"/>
      <c r="BD10" s="619"/>
      <c r="BE10" s="619"/>
      <c r="BF10" s="620"/>
      <c r="BG10" s="621">
        <v>51342</v>
      </c>
      <c r="BH10" s="622"/>
      <c r="BI10" s="622"/>
      <c r="BJ10" s="622"/>
      <c r="BK10" s="622"/>
      <c r="BL10" s="622"/>
      <c r="BM10" s="622"/>
      <c r="BN10" s="623"/>
      <c r="BO10" s="659">
        <v>3.4</v>
      </c>
      <c r="BP10" s="659"/>
      <c r="BQ10" s="659"/>
      <c r="BR10" s="659"/>
      <c r="BS10" s="660" t="s">
        <v>122</v>
      </c>
      <c r="BT10" s="660"/>
      <c r="BU10" s="660"/>
      <c r="BV10" s="660"/>
      <c r="BW10" s="660"/>
      <c r="BX10" s="660"/>
      <c r="BY10" s="660"/>
      <c r="BZ10" s="660"/>
      <c r="CA10" s="660"/>
      <c r="CB10" s="698"/>
      <c r="CD10" s="618" t="s">
        <v>236</v>
      </c>
      <c r="CE10" s="619"/>
      <c r="CF10" s="619"/>
      <c r="CG10" s="619"/>
      <c r="CH10" s="619"/>
      <c r="CI10" s="619"/>
      <c r="CJ10" s="619"/>
      <c r="CK10" s="619"/>
      <c r="CL10" s="619"/>
      <c r="CM10" s="619"/>
      <c r="CN10" s="619"/>
      <c r="CO10" s="619"/>
      <c r="CP10" s="619"/>
      <c r="CQ10" s="620"/>
      <c r="CR10" s="621">
        <v>30975</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960</v>
      </c>
      <c r="DR10" s="622"/>
      <c r="DS10" s="622"/>
      <c r="DT10" s="622"/>
      <c r="DU10" s="622"/>
      <c r="DV10" s="622"/>
      <c r="DW10" s="622"/>
      <c r="DX10" s="622"/>
      <c r="DY10" s="622"/>
      <c r="DZ10" s="622"/>
      <c r="EA10" s="622"/>
      <c r="EB10" s="622"/>
      <c r="EC10" s="658"/>
    </row>
    <row r="11" spans="2:143" ht="11.25" customHeight="1" x14ac:dyDescent="0.15">
      <c r="B11" s="618" t="s">
        <v>237</v>
      </c>
      <c r="C11" s="619"/>
      <c r="D11" s="619"/>
      <c r="E11" s="619"/>
      <c r="F11" s="619"/>
      <c r="G11" s="619"/>
      <c r="H11" s="619"/>
      <c r="I11" s="619"/>
      <c r="J11" s="619"/>
      <c r="K11" s="619"/>
      <c r="L11" s="619"/>
      <c r="M11" s="619"/>
      <c r="N11" s="619"/>
      <c r="O11" s="619"/>
      <c r="P11" s="619"/>
      <c r="Q11" s="620"/>
      <c r="R11" s="621">
        <v>324326</v>
      </c>
      <c r="S11" s="622"/>
      <c r="T11" s="622"/>
      <c r="U11" s="622"/>
      <c r="V11" s="622"/>
      <c r="W11" s="622"/>
      <c r="X11" s="622"/>
      <c r="Y11" s="623"/>
      <c r="Z11" s="624">
        <v>3.2</v>
      </c>
      <c r="AA11" s="625"/>
      <c r="AB11" s="625"/>
      <c r="AC11" s="626"/>
      <c r="AD11" s="627">
        <v>324326</v>
      </c>
      <c r="AE11" s="622"/>
      <c r="AF11" s="622"/>
      <c r="AG11" s="622"/>
      <c r="AH11" s="622"/>
      <c r="AI11" s="622"/>
      <c r="AJ11" s="622"/>
      <c r="AK11" s="623"/>
      <c r="AL11" s="624">
        <v>6.2</v>
      </c>
      <c r="AM11" s="625"/>
      <c r="AN11" s="625"/>
      <c r="AO11" s="661"/>
      <c r="AP11" s="618" t="s">
        <v>238</v>
      </c>
      <c r="AQ11" s="619"/>
      <c r="AR11" s="619"/>
      <c r="AS11" s="619"/>
      <c r="AT11" s="619"/>
      <c r="AU11" s="619"/>
      <c r="AV11" s="619"/>
      <c r="AW11" s="619"/>
      <c r="AX11" s="619"/>
      <c r="AY11" s="619"/>
      <c r="AZ11" s="619"/>
      <c r="BA11" s="619"/>
      <c r="BB11" s="619"/>
      <c r="BC11" s="619"/>
      <c r="BD11" s="619"/>
      <c r="BE11" s="619"/>
      <c r="BF11" s="620"/>
      <c r="BG11" s="621">
        <v>51589</v>
      </c>
      <c r="BH11" s="622"/>
      <c r="BI11" s="622"/>
      <c r="BJ11" s="622"/>
      <c r="BK11" s="622"/>
      <c r="BL11" s="622"/>
      <c r="BM11" s="622"/>
      <c r="BN11" s="623"/>
      <c r="BO11" s="659">
        <v>3.5</v>
      </c>
      <c r="BP11" s="659"/>
      <c r="BQ11" s="659"/>
      <c r="BR11" s="659"/>
      <c r="BS11" s="660" t="s">
        <v>122</v>
      </c>
      <c r="BT11" s="660"/>
      <c r="BU11" s="660"/>
      <c r="BV11" s="660"/>
      <c r="BW11" s="660"/>
      <c r="BX11" s="660"/>
      <c r="BY11" s="660"/>
      <c r="BZ11" s="660"/>
      <c r="CA11" s="660"/>
      <c r="CB11" s="698"/>
      <c r="CD11" s="618" t="s">
        <v>239</v>
      </c>
      <c r="CE11" s="619"/>
      <c r="CF11" s="619"/>
      <c r="CG11" s="619"/>
      <c r="CH11" s="619"/>
      <c r="CI11" s="619"/>
      <c r="CJ11" s="619"/>
      <c r="CK11" s="619"/>
      <c r="CL11" s="619"/>
      <c r="CM11" s="619"/>
      <c r="CN11" s="619"/>
      <c r="CO11" s="619"/>
      <c r="CP11" s="619"/>
      <c r="CQ11" s="620"/>
      <c r="CR11" s="621">
        <v>302932</v>
      </c>
      <c r="CS11" s="622"/>
      <c r="CT11" s="622"/>
      <c r="CU11" s="622"/>
      <c r="CV11" s="622"/>
      <c r="CW11" s="622"/>
      <c r="CX11" s="622"/>
      <c r="CY11" s="623"/>
      <c r="CZ11" s="659">
        <v>3.3</v>
      </c>
      <c r="DA11" s="659"/>
      <c r="DB11" s="659"/>
      <c r="DC11" s="659"/>
      <c r="DD11" s="627">
        <v>50559</v>
      </c>
      <c r="DE11" s="622"/>
      <c r="DF11" s="622"/>
      <c r="DG11" s="622"/>
      <c r="DH11" s="622"/>
      <c r="DI11" s="622"/>
      <c r="DJ11" s="622"/>
      <c r="DK11" s="622"/>
      <c r="DL11" s="622"/>
      <c r="DM11" s="622"/>
      <c r="DN11" s="622"/>
      <c r="DO11" s="622"/>
      <c r="DP11" s="623"/>
      <c r="DQ11" s="627">
        <v>176141</v>
      </c>
      <c r="DR11" s="622"/>
      <c r="DS11" s="622"/>
      <c r="DT11" s="622"/>
      <c r="DU11" s="622"/>
      <c r="DV11" s="622"/>
      <c r="DW11" s="622"/>
      <c r="DX11" s="622"/>
      <c r="DY11" s="622"/>
      <c r="DZ11" s="622"/>
      <c r="EA11" s="622"/>
      <c r="EB11" s="622"/>
      <c r="EC11" s="658"/>
    </row>
    <row r="12" spans="2:143" ht="11.25" customHeight="1" x14ac:dyDescent="0.15">
      <c r="B12" s="618" t="s">
        <v>240</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241</v>
      </c>
      <c r="AQ12" s="619"/>
      <c r="AR12" s="619"/>
      <c r="AS12" s="619"/>
      <c r="AT12" s="619"/>
      <c r="AU12" s="619"/>
      <c r="AV12" s="619"/>
      <c r="AW12" s="619"/>
      <c r="AX12" s="619"/>
      <c r="AY12" s="619"/>
      <c r="AZ12" s="619"/>
      <c r="BA12" s="619"/>
      <c r="BB12" s="619"/>
      <c r="BC12" s="619"/>
      <c r="BD12" s="619"/>
      <c r="BE12" s="619"/>
      <c r="BF12" s="620"/>
      <c r="BG12" s="621">
        <v>675775</v>
      </c>
      <c r="BH12" s="622"/>
      <c r="BI12" s="622"/>
      <c r="BJ12" s="622"/>
      <c r="BK12" s="622"/>
      <c r="BL12" s="622"/>
      <c r="BM12" s="622"/>
      <c r="BN12" s="623"/>
      <c r="BO12" s="659">
        <v>45.4</v>
      </c>
      <c r="BP12" s="659"/>
      <c r="BQ12" s="659"/>
      <c r="BR12" s="659"/>
      <c r="BS12" s="660" t="s">
        <v>122</v>
      </c>
      <c r="BT12" s="660"/>
      <c r="BU12" s="660"/>
      <c r="BV12" s="660"/>
      <c r="BW12" s="660"/>
      <c r="BX12" s="660"/>
      <c r="BY12" s="660"/>
      <c r="BZ12" s="660"/>
      <c r="CA12" s="660"/>
      <c r="CB12" s="698"/>
      <c r="CD12" s="618" t="s">
        <v>242</v>
      </c>
      <c r="CE12" s="619"/>
      <c r="CF12" s="619"/>
      <c r="CG12" s="619"/>
      <c r="CH12" s="619"/>
      <c r="CI12" s="619"/>
      <c r="CJ12" s="619"/>
      <c r="CK12" s="619"/>
      <c r="CL12" s="619"/>
      <c r="CM12" s="619"/>
      <c r="CN12" s="619"/>
      <c r="CO12" s="619"/>
      <c r="CP12" s="619"/>
      <c r="CQ12" s="620"/>
      <c r="CR12" s="621">
        <v>271567</v>
      </c>
      <c r="CS12" s="622"/>
      <c r="CT12" s="622"/>
      <c r="CU12" s="622"/>
      <c r="CV12" s="622"/>
      <c r="CW12" s="622"/>
      <c r="CX12" s="622"/>
      <c r="CY12" s="623"/>
      <c r="CZ12" s="659">
        <v>2.9</v>
      </c>
      <c r="DA12" s="659"/>
      <c r="DB12" s="659"/>
      <c r="DC12" s="659"/>
      <c r="DD12" s="627" t="s">
        <v>122</v>
      </c>
      <c r="DE12" s="622"/>
      <c r="DF12" s="622"/>
      <c r="DG12" s="622"/>
      <c r="DH12" s="622"/>
      <c r="DI12" s="622"/>
      <c r="DJ12" s="622"/>
      <c r="DK12" s="622"/>
      <c r="DL12" s="622"/>
      <c r="DM12" s="622"/>
      <c r="DN12" s="622"/>
      <c r="DO12" s="622"/>
      <c r="DP12" s="623"/>
      <c r="DQ12" s="627">
        <v>140743</v>
      </c>
      <c r="DR12" s="622"/>
      <c r="DS12" s="622"/>
      <c r="DT12" s="622"/>
      <c r="DU12" s="622"/>
      <c r="DV12" s="622"/>
      <c r="DW12" s="622"/>
      <c r="DX12" s="622"/>
      <c r="DY12" s="622"/>
      <c r="DZ12" s="622"/>
      <c r="EA12" s="622"/>
      <c r="EB12" s="622"/>
      <c r="EC12" s="658"/>
    </row>
    <row r="13" spans="2:143" ht="11.25" customHeight="1" x14ac:dyDescent="0.15">
      <c r="B13" s="618" t="s">
        <v>243</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244</v>
      </c>
      <c r="AQ13" s="619"/>
      <c r="AR13" s="619"/>
      <c r="AS13" s="619"/>
      <c r="AT13" s="619"/>
      <c r="AU13" s="619"/>
      <c r="AV13" s="619"/>
      <c r="AW13" s="619"/>
      <c r="AX13" s="619"/>
      <c r="AY13" s="619"/>
      <c r="AZ13" s="619"/>
      <c r="BA13" s="619"/>
      <c r="BB13" s="619"/>
      <c r="BC13" s="619"/>
      <c r="BD13" s="619"/>
      <c r="BE13" s="619"/>
      <c r="BF13" s="620"/>
      <c r="BG13" s="621">
        <v>674695</v>
      </c>
      <c r="BH13" s="622"/>
      <c r="BI13" s="622"/>
      <c r="BJ13" s="622"/>
      <c r="BK13" s="622"/>
      <c r="BL13" s="622"/>
      <c r="BM13" s="622"/>
      <c r="BN13" s="623"/>
      <c r="BO13" s="659">
        <v>45.3</v>
      </c>
      <c r="BP13" s="659"/>
      <c r="BQ13" s="659"/>
      <c r="BR13" s="659"/>
      <c r="BS13" s="660" t="s">
        <v>122</v>
      </c>
      <c r="BT13" s="660"/>
      <c r="BU13" s="660"/>
      <c r="BV13" s="660"/>
      <c r="BW13" s="660"/>
      <c r="BX13" s="660"/>
      <c r="BY13" s="660"/>
      <c r="BZ13" s="660"/>
      <c r="CA13" s="660"/>
      <c r="CB13" s="698"/>
      <c r="CD13" s="618" t="s">
        <v>245</v>
      </c>
      <c r="CE13" s="619"/>
      <c r="CF13" s="619"/>
      <c r="CG13" s="619"/>
      <c r="CH13" s="619"/>
      <c r="CI13" s="619"/>
      <c r="CJ13" s="619"/>
      <c r="CK13" s="619"/>
      <c r="CL13" s="619"/>
      <c r="CM13" s="619"/>
      <c r="CN13" s="619"/>
      <c r="CO13" s="619"/>
      <c r="CP13" s="619"/>
      <c r="CQ13" s="620"/>
      <c r="CR13" s="621">
        <v>998913</v>
      </c>
      <c r="CS13" s="622"/>
      <c r="CT13" s="622"/>
      <c r="CU13" s="622"/>
      <c r="CV13" s="622"/>
      <c r="CW13" s="622"/>
      <c r="CX13" s="622"/>
      <c r="CY13" s="623"/>
      <c r="CZ13" s="659">
        <v>10.8</v>
      </c>
      <c r="DA13" s="659"/>
      <c r="DB13" s="659"/>
      <c r="DC13" s="659"/>
      <c r="DD13" s="627">
        <v>830336</v>
      </c>
      <c r="DE13" s="622"/>
      <c r="DF13" s="622"/>
      <c r="DG13" s="622"/>
      <c r="DH13" s="622"/>
      <c r="DI13" s="622"/>
      <c r="DJ13" s="622"/>
      <c r="DK13" s="622"/>
      <c r="DL13" s="622"/>
      <c r="DM13" s="622"/>
      <c r="DN13" s="622"/>
      <c r="DO13" s="622"/>
      <c r="DP13" s="623"/>
      <c r="DQ13" s="627">
        <v>205621</v>
      </c>
      <c r="DR13" s="622"/>
      <c r="DS13" s="622"/>
      <c r="DT13" s="622"/>
      <c r="DU13" s="622"/>
      <c r="DV13" s="622"/>
      <c r="DW13" s="622"/>
      <c r="DX13" s="622"/>
      <c r="DY13" s="622"/>
      <c r="DZ13" s="622"/>
      <c r="EA13" s="622"/>
      <c r="EB13" s="622"/>
      <c r="EC13" s="658"/>
    </row>
    <row r="14" spans="2:143" ht="11.25" customHeight="1" x14ac:dyDescent="0.15">
      <c r="B14" s="618" t="s">
        <v>246</v>
      </c>
      <c r="C14" s="619"/>
      <c r="D14" s="619"/>
      <c r="E14" s="619"/>
      <c r="F14" s="619"/>
      <c r="G14" s="619"/>
      <c r="H14" s="619"/>
      <c r="I14" s="619"/>
      <c r="J14" s="619"/>
      <c r="K14" s="619"/>
      <c r="L14" s="619"/>
      <c r="M14" s="619"/>
      <c r="N14" s="619"/>
      <c r="O14" s="619"/>
      <c r="P14" s="619"/>
      <c r="Q14" s="620"/>
      <c r="R14" s="621">
        <v>778</v>
      </c>
      <c r="S14" s="622"/>
      <c r="T14" s="622"/>
      <c r="U14" s="622"/>
      <c r="V14" s="622"/>
      <c r="W14" s="622"/>
      <c r="X14" s="622"/>
      <c r="Y14" s="623"/>
      <c r="Z14" s="659">
        <v>0</v>
      </c>
      <c r="AA14" s="659"/>
      <c r="AB14" s="659"/>
      <c r="AC14" s="659"/>
      <c r="AD14" s="660">
        <v>778</v>
      </c>
      <c r="AE14" s="660"/>
      <c r="AF14" s="660"/>
      <c r="AG14" s="660"/>
      <c r="AH14" s="660"/>
      <c r="AI14" s="660"/>
      <c r="AJ14" s="660"/>
      <c r="AK14" s="660"/>
      <c r="AL14" s="624">
        <v>0</v>
      </c>
      <c r="AM14" s="625"/>
      <c r="AN14" s="625"/>
      <c r="AO14" s="661"/>
      <c r="AP14" s="618" t="s">
        <v>247</v>
      </c>
      <c r="AQ14" s="619"/>
      <c r="AR14" s="619"/>
      <c r="AS14" s="619"/>
      <c r="AT14" s="619"/>
      <c r="AU14" s="619"/>
      <c r="AV14" s="619"/>
      <c r="AW14" s="619"/>
      <c r="AX14" s="619"/>
      <c r="AY14" s="619"/>
      <c r="AZ14" s="619"/>
      <c r="BA14" s="619"/>
      <c r="BB14" s="619"/>
      <c r="BC14" s="619"/>
      <c r="BD14" s="619"/>
      <c r="BE14" s="619"/>
      <c r="BF14" s="620"/>
      <c r="BG14" s="621">
        <v>70898</v>
      </c>
      <c r="BH14" s="622"/>
      <c r="BI14" s="622"/>
      <c r="BJ14" s="622"/>
      <c r="BK14" s="622"/>
      <c r="BL14" s="622"/>
      <c r="BM14" s="622"/>
      <c r="BN14" s="623"/>
      <c r="BO14" s="659">
        <v>4.8</v>
      </c>
      <c r="BP14" s="659"/>
      <c r="BQ14" s="659"/>
      <c r="BR14" s="659"/>
      <c r="BS14" s="660" t="s">
        <v>122</v>
      </c>
      <c r="BT14" s="660"/>
      <c r="BU14" s="660"/>
      <c r="BV14" s="660"/>
      <c r="BW14" s="660"/>
      <c r="BX14" s="660"/>
      <c r="BY14" s="660"/>
      <c r="BZ14" s="660"/>
      <c r="CA14" s="660"/>
      <c r="CB14" s="698"/>
      <c r="CD14" s="618" t="s">
        <v>248</v>
      </c>
      <c r="CE14" s="619"/>
      <c r="CF14" s="619"/>
      <c r="CG14" s="619"/>
      <c r="CH14" s="619"/>
      <c r="CI14" s="619"/>
      <c r="CJ14" s="619"/>
      <c r="CK14" s="619"/>
      <c r="CL14" s="619"/>
      <c r="CM14" s="619"/>
      <c r="CN14" s="619"/>
      <c r="CO14" s="619"/>
      <c r="CP14" s="619"/>
      <c r="CQ14" s="620"/>
      <c r="CR14" s="621">
        <v>404667</v>
      </c>
      <c r="CS14" s="622"/>
      <c r="CT14" s="622"/>
      <c r="CU14" s="622"/>
      <c r="CV14" s="622"/>
      <c r="CW14" s="622"/>
      <c r="CX14" s="622"/>
      <c r="CY14" s="623"/>
      <c r="CZ14" s="659">
        <v>4.4000000000000004</v>
      </c>
      <c r="DA14" s="659"/>
      <c r="DB14" s="659"/>
      <c r="DC14" s="659"/>
      <c r="DD14" s="627">
        <v>7012</v>
      </c>
      <c r="DE14" s="622"/>
      <c r="DF14" s="622"/>
      <c r="DG14" s="622"/>
      <c r="DH14" s="622"/>
      <c r="DI14" s="622"/>
      <c r="DJ14" s="622"/>
      <c r="DK14" s="622"/>
      <c r="DL14" s="622"/>
      <c r="DM14" s="622"/>
      <c r="DN14" s="622"/>
      <c r="DO14" s="622"/>
      <c r="DP14" s="623"/>
      <c r="DQ14" s="627">
        <v>382359</v>
      </c>
      <c r="DR14" s="622"/>
      <c r="DS14" s="622"/>
      <c r="DT14" s="622"/>
      <c r="DU14" s="622"/>
      <c r="DV14" s="622"/>
      <c r="DW14" s="622"/>
      <c r="DX14" s="622"/>
      <c r="DY14" s="622"/>
      <c r="DZ14" s="622"/>
      <c r="EA14" s="622"/>
      <c r="EB14" s="622"/>
      <c r="EC14" s="658"/>
    </row>
    <row r="15" spans="2:143" ht="11.25" customHeight="1" x14ac:dyDescent="0.15">
      <c r="B15" s="618" t="s">
        <v>249</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250</v>
      </c>
      <c r="AQ15" s="619"/>
      <c r="AR15" s="619"/>
      <c r="AS15" s="619"/>
      <c r="AT15" s="619"/>
      <c r="AU15" s="619"/>
      <c r="AV15" s="619"/>
      <c r="AW15" s="619"/>
      <c r="AX15" s="619"/>
      <c r="AY15" s="619"/>
      <c r="AZ15" s="619"/>
      <c r="BA15" s="619"/>
      <c r="BB15" s="619"/>
      <c r="BC15" s="619"/>
      <c r="BD15" s="619"/>
      <c r="BE15" s="619"/>
      <c r="BF15" s="620"/>
      <c r="BG15" s="621">
        <v>98319</v>
      </c>
      <c r="BH15" s="622"/>
      <c r="BI15" s="622"/>
      <c r="BJ15" s="622"/>
      <c r="BK15" s="622"/>
      <c r="BL15" s="622"/>
      <c r="BM15" s="622"/>
      <c r="BN15" s="623"/>
      <c r="BO15" s="659">
        <v>6.6</v>
      </c>
      <c r="BP15" s="659"/>
      <c r="BQ15" s="659"/>
      <c r="BR15" s="659"/>
      <c r="BS15" s="660" t="s">
        <v>122</v>
      </c>
      <c r="BT15" s="660"/>
      <c r="BU15" s="660"/>
      <c r="BV15" s="660"/>
      <c r="BW15" s="660"/>
      <c r="BX15" s="660"/>
      <c r="BY15" s="660"/>
      <c r="BZ15" s="660"/>
      <c r="CA15" s="660"/>
      <c r="CB15" s="698"/>
      <c r="CD15" s="618" t="s">
        <v>251</v>
      </c>
      <c r="CE15" s="619"/>
      <c r="CF15" s="619"/>
      <c r="CG15" s="619"/>
      <c r="CH15" s="619"/>
      <c r="CI15" s="619"/>
      <c r="CJ15" s="619"/>
      <c r="CK15" s="619"/>
      <c r="CL15" s="619"/>
      <c r="CM15" s="619"/>
      <c r="CN15" s="619"/>
      <c r="CO15" s="619"/>
      <c r="CP15" s="619"/>
      <c r="CQ15" s="620"/>
      <c r="CR15" s="621">
        <v>756180</v>
      </c>
      <c r="CS15" s="622"/>
      <c r="CT15" s="622"/>
      <c r="CU15" s="622"/>
      <c r="CV15" s="622"/>
      <c r="CW15" s="622"/>
      <c r="CX15" s="622"/>
      <c r="CY15" s="623"/>
      <c r="CZ15" s="659">
        <v>8.1</v>
      </c>
      <c r="DA15" s="659"/>
      <c r="DB15" s="659"/>
      <c r="DC15" s="659"/>
      <c r="DD15" s="627">
        <v>41595</v>
      </c>
      <c r="DE15" s="622"/>
      <c r="DF15" s="622"/>
      <c r="DG15" s="622"/>
      <c r="DH15" s="622"/>
      <c r="DI15" s="622"/>
      <c r="DJ15" s="622"/>
      <c r="DK15" s="622"/>
      <c r="DL15" s="622"/>
      <c r="DM15" s="622"/>
      <c r="DN15" s="622"/>
      <c r="DO15" s="622"/>
      <c r="DP15" s="623"/>
      <c r="DQ15" s="627">
        <v>490360</v>
      </c>
      <c r="DR15" s="622"/>
      <c r="DS15" s="622"/>
      <c r="DT15" s="622"/>
      <c r="DU15" s="622"/>
      <c r="DV15" s="622"/>
      <c r="DW15" s="622"/>
      <c r="DX15" s="622"/>
      <c r="DY15" s="622"/>
      <c r="DZ15" s="622"/>
      <c r="EA15" s="622"/>
      <c r="EB15" s="622"/>
      <c r="EC15" s="658"/>
    </row>
    <row r="16" spans="2:143" ht="11.25" customHeight="1" x14ac:dyDescent="0.15">
      <c r="B16" s="618" t="s">
        <v>252</v>
      </c>
      <c r="C16" s="619"/>
      <c r="D16" s="619"/>
      <c r="E16" s="619"/>
      <c r="F16" s="619"/>
      <c r="G16" s="619"/>
      <c r="H16" s="619"/>
      <c r="I16" s="619"/>
      <c r="J16" s="619"/>
      <c r="K16" s="619"/>
      <c r="L16" s="619"/>
      <c r="M16" s="619"/>
      <c r="N16" s="619"/>
      <c r="O16" s="619"/>
      <c r="P16" s="619"/>
      <c r="Q16" s="620"/>
      <c r="R16" s="621">
        <v>7752</v>
      </c>
      <c r="S16" s="622"/>
      <c r="T16" s="622"/>
      <c r="U16" s="622"/>
      <c r="V16" s="622"/>
      <c r="W16" s="622"/>
      <c r="X16" s="622"/>
      <c r="Y16" s="623"/>
      <c r="Z16" s="659">
        <v>0.1</v>
      </c>
      <c r="AA16" s="659"/>
      <c r="AB16" s="659"/>
      <c r="AC16" s="659"/>
      <c r="AD16" s="660">
        <v>7752</v>
      </c>
      <c r="AE16" s="660"/>
      <c r="AF16" s="660"/>
      <c r="AG16" s="660"/>
      <c r="AH16" s="660"/>
      <c r="AI16" s="660"/>
      <c r="AJ16" s="660"/>
      <c r="AK16" s="660"/>
      <c r="AL16" s="624">
        <v>0.1</v>
      </c>
      <c r="AM16" s="625"/>
      <c r="AN16" s="625"/>
      <c r="AO16" s="661"/>
      <c r="AP16" s="618" t="s">
        <v>253</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254</v>
      </c>
      <c r="CE16" s="619"/>
      <c r="CF16" s="619"/>
      <c r="CG16" s="619"/>
      <c r="CH16" s="619"/>
      <c r="CI16" s="619"/>
      <c r="CJ16" s="619"/>
      <c r="CK16" s="619"/>
      <c r="CL16" s="619"/>
      <c r="CM16" s="619"/>
      <c r="CN16" s="619"/>
      <c r="CO16" s="619"/>
      <c r="CP16" s="619"/>
      <c r="CQ16" s="620"/>
      <c r="CR16" s="621">
        <v>2301</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1279</v>
      </c>
      <c r="DR16" s="622"/>
      <c r="DS16" s="622"/>
      <c r="DT16" s="622"/>
      <c r="DU16" s="622"/>
      <c r="DV16" s="622"/>
      <c r="DW16" s="622"/>
      <c r="DX16" s="622"/>
      <c r="DY16" s="622"/>
      <c r="DZ16" s="622"/>
      <c r="EA16" s="622"/>
      <c r="EB16" s="622"/>
      <c r="EC16" s="658"/>
    </row>
    <row r="17" spans="2:133" ht="11.25" customHeight="1" x14ac:dyDescent="0.15">
      <c r="B17" s="618" t="s">
        <v>255</v>
      </c>
      <c r="C17" s="619"/>
      <c r="D17" s="619"/>
      <c r="E17" s="619"/>
      <c r="F17" s="619"/>
      <c r="G17" s="619"/>
      <c r="H17" s="619"/>
      <c r="I17" s="619"/>
      <c r="J17" s="619"/>
      <c r="K17" s="619"/>
      <c r="L17" s="619"/>
      <c r="M17" s="619"/>
      <c r="N17" s="619"/>
      <c r="O17" s="619"/>
      <c r="P17" s="619"/>
      <c r="Q17" s="620"/>
      <c r="R17" s="621">
        <v>29293</v>
      </c>
      <c r="S17" s="622"/>
      <c r="T17" s="622"/>
      <c r="U17" s="622"/>
      <c r="V17" s="622"/>
      <c r="W17" s="622"/>
      <c r="X17" s="622"/>
      <c r="Y17" s="623"/>
      <c r="Z17" s="659">
        <v>0.3</v>
      </c>
      <c r="AA17" s="659"/>
      <c r="AB17" s="659"/>
      <c r="AC17" s="659"/>
      <c r="AD17" s="660">
        <v>29293</v>
      </c>
      <c r="AE17" s="660"/>
      <c r="AF17" s="660"/>
      <c r="AG17" s="660"/>
      <c r="AH17" s="660"/>
      <c r="AI17" s="660"/>
      <c r="AJ17" s="660"/>
      <c r="AK17" s="660"/>
      <c r="AL17" s="624">
        <v>0.6</v>
      </c>
      <c r="AM17" s="625"/>
      <c r="AN17" s="625"/>
      <c r="AO17" s="661"/>
      <c r="AP17" s="618" t="s">
        <v>256</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257</v>
      </c>
      <c r="CE17" s="619"/>
      <c r="CF17" s="619"/>
      <c r="CG17" s="619"/>
      <c r="CH17" s="619"/>
      <c r="CI17" s="619"/>
      <c r="CJ17" s="619"/>
      <c r="CK17" s="619"/>
      <c r="CL17" s="619"/>
      <c r="CM17" s="619"/>
      <c r="CN17" s="619"/>
      <c r="CO17" s="619"/>
      <c r="CP17" s="619"/>
      <c r="CQ17" s="620"/>
      <c r="CR17" s="621">
        <v>1183660</v>
      </c>
      <c r="CS17" s="622"/>
      <c r="CT17" s="622"/>
      <c r="CU17" s="622"/>
      <c r="CV17" s="622"/>
      <c r="CW17" s="622"/>
      <c r="CX17" s="622"/>
      <c r="CY17" s="623"/>
      <c r="CZ17" s="659">
        <v>12.8</v>
      </c>
      <c r="DA17" s="659"/>
      <c r="DB17" s="659"/>
      <c r="DC17" s="659"/>
      <c r="DD17" s="627" t="s">
        <v>122</v>
      </c>
      <c r="DE17" s="622"/>
      <c r="DF17" s="622"/>
      <c r="DG17" s="622"/>
      <c r="DH17" s="622"/>
      <c r="DI17" s="622"/>
      <c r="DJ17" s="622"/>
      <c r="DK17" s="622"/>
      <c r="DL17" s="622"/>
      <c r="DM17" s="622"/>
      <c r="DN17" s="622"/>
      <c r="DO17" s="622"/>
      <c r="DP17" s="623"/>
      <c r="DQ17" s="627">
        <v>1155533</v>
      </c>
      <c r="DR17" s="622"/>
      <c r="DS17" s="622"/>
      <c r="DT17" s="622"/>
      <c r="DU17" s="622"/>
      <c r="DV17" s="622"/>
      <c r="DW17" s="622"/>
      <c r="DX17" s="622"/>
      <c r="DY17" s="622"/>
      <c r="DZ17" s="622"/>
      <c r="EA17" s="622"/>
      <c r="EB17" s="622"/>
      <c r="EC17" s="658"/>
    </row>
    <row r="18" spans="2:133" ht="11.25" customHeight="1" x14ac:dyDescent="0.15">
      <c r="B18" s="618" t="s">
        <v>258</v>
      </c>
      <c r="C18" s="619"/>
      <c r="D18" s="619"/>
      <c r="E18" s="619"/>
      <c r="F18" s="619"/>
      <c r="G18" s="619"/>
      <c r="H18" s="619"/>
      <c r="I18" s="619"/>
      <c r="J18" s="619"/>
      <c r="K18" s="619"/>
      <c r="L18" s="619"/>
      <c r="M18" s="619"/>
      <c r="N18" s="619"/>
      <c r="O18" s="619"/>
      <c r="P18" s="619"/>
      <c r="Q18" s="620"/>
      <c r="R18" s="621">
        <v>5379</v>
      </c>
      <c r="S18" s="622"/>
      <c r="T18" s="622"/>
      <c r="U18" s="622"/>
      <c r="V18" s="622"/>
      <c r="W18" s="622"/>
      <c r="X18" s="622"/>
      <c r="Y18" s="623"/>
      <c r="Z18" s="659">
        <v>0.1</v>
      </c>
      <c r="AA18" s="659"/>
      <c r="AB18" s="659"/>
      <c r="AC18" s="659"/>
      <c r="AD18" s="660">
        <v>5379</v>
      </c>
      <c r="AE18" s="660"/>
      <c r="AF18" s="660"/>
      <c r="AG18" s="660"/>
      <c r="AH18" s="660"/>
      <c r="AI18" s="660"/>
      <c r="AJ18" s="660"/>
      <c r="AK18" s="660"/>
      <c r="AL18" s="624">
        <v>0.1</v>
      </c>
      <c r="AM18" s="625"/>
      <c r="AN18" s="625"/>
      <c r="AO18" s="661"/>
      <c r="AP18" s="618" t="s">
        <v>259</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260</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261</v>
      </c>
      <c r="C19" s="619"/>
      <c r="D19" s="619"/>
      <c r="E19" s="619"/>
      <c r="F19" s="619"/>
      <c r="G19" s="619"/>
      <c r="H19" s="619"/>
      <c r="I19" s="619"/>
      <c r="J19" s="619"/>
      <c r="K19" s="619"/>
      <c r="L19" s="619"/>
      <c r="M19" s="619"/>
      <c r="N19" s="619"/>
      <c r="O19" s="619"/>
      <c r="P19" s="619"/>
      <c r="Q19" s="620"/>
      <c r="R19" s="621">
        <v>4243</v>
      </c>
      <c r="S19" s="622"/>
      <c r="T19" s="622"/>
      <c r="U19" s="622"/>
      <c r="V19" s="622"/>
      <c r="W19" s="622"/>
      <c r="X19" s="622"/>
      <c r="Y19" s="623"/>
      <c r="Z19" s="659">
        <v>0</v>
      </c>
      <c r="AA19" s="659"/>
      <c r="AB19" s="659"/>
      <c r="AC19" s="659"/>
      <c r="AD19" s="660">
        <v>4243</v>
      </c>
      <c r="AE19" s="660"/>
      <c r="AF19" s="660"/>
      <c r="AG19" s="660"/>
      <c r="AH19" s="660"/>
      <c r="AI19" s="660"/>
      <c r="AJ19" s="660"/>
      <c r="AK19" s="660"/>
      <c r="AL19" s="624">
        <v>0.1</v>
      </c>
      <c r="AM19" s="625"/>
      <c r="AN19" s="625"/>
      <c r="AO19" s="661"/>
      <c r="AP19" s="618" t="s">
        <v>262</v>
      </c>
      <c r="AQ19" s="619"/>
      <c r="AR19" s="619"/>
      <c r="AS19" s="619"/>
      <c r="AT19" s="619"/>
      <c r="AU19" s="619"/>
      <c r="AV19" s="619"/>
      <c r="AW19" s="619"/>
      <c r="AX19" s="619"/>
      <c r="AY19" s="619"/>
      <c r="AZ19" s="619"/>
      <c r="BA19" s="619"/>
      <c r="BB19" s="619"/>
      <c r="BC19" s="619"/>
      <c r="BD19" s="619"/>
      <c r="BE19" s="619"/>
      <c r="BF19" s="620"/>
      <c r="BG19" s="621">
        <v>16523</v>
      </c>
      <c r="BH19" s="622"/>
      <c r="BI19" s="622"/>
      <c r="BJ19" s="622"/>
      <c r="BK19" s="622"/>
      <c r="BL19" s="622"/>
      <c r="BM19" s="622"/>
      <c r="BN19" s="623"/>
      <c r="BO19" s="659">
        <v>1.1000000000000001</v>
      </c>
      <c r="BP19" s="659"/>
      <c r="BQ19" s="659"/>
      <c r="BR19" s="659"/>
      <c r="BS19" s="660" t="s">
        <v>122</v>
      </c>
      <c r="BT19" s="660"/>
      <c r="BU19" s="660"/>
      <c r="BV19" s="660"/>
      <c r="BW19" s="660"/>
      <c r="BX19" s="660"/>
      <c r="BY19" s="660"/>
      <c r="BZ19" s="660"/>
      <c r="CA19" s="660"/>
      <c r="CB19" s="698"/>
      <c r="CD19" s="618" t="s">
        <v>263</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264</v>
      </c>
      <c r="C20" s="689"/>
      <c r="D20" s="689"/>
      <c r="E20" s="689"/>
      <c r="F20" s="689"/>
      <c r="G20" s="689"/>
      <c r="H20" s="689"/>
      <c r="I20" s="689"/>
      <c r="J20" s="689"/>
      <c r="K20" s="689"/>
      <c r="L20" s="689"/>
      <c r="M20" s="689"/>
      <c r="N20" s="689"/>
      <c r="O20" s="689"/>
      <c r="P20" s="689"/>
      <c r="Q20" s="690"/>
      <c r="R20" s="621">
        <v>1136</v>
      </c>
      <c r="S20" s="622"/>
      <c r="T20" s="622"/>
      <c r="U20" s="622"/>
      <c r="V20" s="622"/>
      <c r="W20" s="622"/>
      <c r="X20" s="622"/>
      <c r="Y20" s="623"/>
      <c r="Z20" s="659">
        <v>0</v>
      </c>
      <c r="AA20" s="659"/>
      <c r="AB20" s="659"/>
      <c r="AC20" s="659"/>
      <c r="AD20" s="660">
        <v>1136</v>
      </c>
      <c r="AE20" s="660"/>
      <c r="AF20" s="660"/>
      <c r="AG20" s="660"/>
      <c r="AH20" s="660"/>
      <c r="AI20" s="660"/>
      <c r="AJ20" s="660"/>
      <c r="AK20" s="660"/>
      <c r="AL20" s="624">
        <v>0</v>
      </c>
      <c r="AM20" s="625"/>
      <c r="AN20" s="625"/>
      <c r="AO20" s="661"/>
      <c r="AP20" s="618" t="s">
        <v>265</v>
      </c>
      <c r="AQ20" s="619"/>
      <c r="AR20" s="619"/>
      <c r="AS20" s="619"/>
      <c r="AT20" s="619"/>
      <c r="AU20" s="619"/>
      <c r="AV20" s="619"/>
      <c r="AW20" s="619"/>
      <c r="AX20" s="619"/>
      <c r="AY20" s="619"/>
      <c r="AZ20" s="619"/>
      <c r="BA20" s="619"/>
      <c r="BB20" s="619"/>
      <c r="BC20" s="619"/>
      <c r="BD20" s="619"/>
      <c r="BE20" s="619"/>
      <c r="BF20" s="620"/>
      <c r="BG20" s="621">
        <v>16523</v>
      </c>
      <c r="BH20" s="622"/>
      <c r="BI20" s="622"/>
      <c r="BJ20" s="622"/>
      <c r="BK20" s="622"/>
      <c r="BL20" s="622"/>
      <c r="BM20" s="622"/>
      <c r="BN20" s="623"/>
      <c r="BO20" s="659">
        <v>1.1000000000000001</v>
      </c>
      <c r="BP20" s="659"/>
      <c r="BQ20" s="659"/>
      <c r="BR20" s="659"/>
      <c r="BS20" s="660" t="s">
        <v>122</v>
      </c>
      <c r="BT20" s="660"/>
      <c r="BU20" s="660"/>
      <c r="BV20" s="660"/>
      <c r="BW20" s="660"/>
      <c r="BX20" s="660"/>
      <c r="BY20" s="660"/>
      <c r="BZ20" s="660"/>
      <c r="CA20" s="660"/>
      <c r="CB20" s="698"/>
      <c r="CD20" s="618" t="s">
        <v>266</v>
      </c>
      <c r="CE20" s="619"/>
      <c r="CF20" s="619"/>
      <c r="CG20" s="619"/>
      <c r="CH20" s="619"/>
      <c r="CI20" s="619"/>
      <c r="CJ20" s="619"/>
      <c r="CK20" s="619"/>
      <c r="CL20" s="619"/>
      <c r="CM20" s="619"/>
      <c r="CN20" s="619"/>
      <c r="CO20" s="619"/>
      <c r="CP20" s="619"/>
      <c r="CQ20" s="620"/>
      <c r="CR20" s="621">
        <v>9279094</v>
      </c>
      <c r="CS20" s="622"/>
      <c r="CT20" s="622"/>
      <c r="CU20" s="622"/>
      <c r="CV20" s="622"/>
      <c r="CW20" s="622"/>
      <c r="CX20" s="622"/>
      <c r="CY20" s="623"/>
      <c r="CZ20" s="659">
        <v>100</v>
      </c>
      <c r="DA20" s="659"/>
      <c r="DB20" s="659"/>
      <c r="DC20" s="659"/>
      <c r="DD20" s="627">
        <v>1091513</v>
      </c>
      <c r="DE20" s="622"/>
      <c r="DF20" s="622"/>
      <c r="DG20" s="622"/>
      <c r="DH20" s="622"/>
      <c r="DI20" s="622"/>
      <c r="DJ20" s="622"/>
      <c r="DK20" s="622"/>
      <c r="DL20" s="622"/>
      <c r="DM20" s="622"/>
      <c r="DN20" s="622"/>
      <c r="DO20" s="622"/>
      <c r="DP20" s="623"/>
      <c r="DQ20" s="627">
        <v>5990623</v>
      </c>
      <c r="DR20" s="622"/>
      <c r="DS20" s="622"/>
      <c r="DT20" s="622"/>
      <c r="DU20" s="622"/>
      <c r="DV20" s="622"/>
      <c r="DW20" s="622"/>
      <c r="DX20" s="622"/>
      <c r="DY20" s="622"/>
      <c r="DZ20" s="622"/>
      <c r="EA20" s="622"/>
      <c r="EB20" s="622"/>
      <c r="EC20" s="658"/>
    </row>
    <row r="21" spans="2:133" ht="11.25" customHeight="1" x14ac:dyDescent="0.15">
      <c r="B21" s="618" t="s">
        <v>267</v>
      </c>
      <c r="C21" s="619"/>
      <c r="D21" s="619"/>
      <c r="E21" s="619"/>
      <c r="F21" s="619"/>
      <c r="G21" s="619"/>
      <c r="H21" s="619"/>
      <c r="I21" s="619"/>
      <c r="J21" s="619"/>
      <c r="K21" s="619"/>
      <c r="L21" s="619"/>
      <c r="M21" s="619"/>
      <c r="N21" s="619"/>
      <c r="O21" s="619"/>
      <c r="P21" s="619"/>
      <c r="Q21" s="620"/>
      <c r="R21" s="621">
        <v>3720656</v>
      </c>
      <c r="S21" s="622"/>
      <c r="T21" s="622"/>
      <c r="U21" s="622"/>
      <c r="V21" s="622"/>
      <c r="W21" s="622"/>
      <c r="X21" s="622"/>
      <c r="Y21" s="623"/>
      <c r="Z21" s="659">
        <v>37.200000000000003</v>
      </c>
      <c r="AA21" s="659"/>
      <c r="AB21" s="659"/>
      <c r="AC21" s="659"/>
      <c r="AD21" s="660">
        <v>3250298</v>
      </c>
      <c r="AE21" s="660"/>
      <c r="AF21" s="660"/>
      <c r="AG21" s="660"/>
      <c r="AH21" s="660"/>
      <c r="AI21" s="660"/>
      <c r="AJ21" s="660"/>
      <c r="AK21" s="660"/>
      <c r="AL21" s="624">
        <v>62.5</v>
      </c>
      <c r="AM21" s="625"/>
      <c r="AN21" s="625"/>
      <c r="AO21" s="661"/>
      <c r="AP21" s="618" t="s">
        <v>268</v>
      </c>
      <c r="AQ21" s="699"/>
      <c r="AR21" s="699"/>
      <c r="AS21" s="699"/>
      <c r="AT21" s="699"/>
      <c r="AU21" s="699"/>
      <c r="AV21" s="699"/>
      <c r="AW21" s="699"/>
      <c r="AX21" s="699"/>
      <c r="AY21" s="699"/>
      <c r="AZ21" s="699"/>
      <c r="BA21" s="699"/>
      <c r="BB21" s="699"/>
      <c r="BC21" s="699"/>
      <c r="BD21" s="699"/>
      <c r="BE21" s="699"/>
      <c r="BF21" s="700"/>
      <c r="BG21" s="621">
        <v>16523</v>
      </c>
      <c r="BH21" s="622"/>
      <c r="BI21" s="622"/>
      <c r="BJ21" s="622"/>
      <c r="BK21" s="622"/>
      <c r="BL21" s="622"/>
      <c r="BM21" s="622"/>
      <c r="BN21" s="623"/>
      <c r="BO21" s="659">
        <v>1.1000000000000001</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269</v>
      </c>
      <c r="C22" s="619"/>
      <c r="D22" s="619"/>
      <c r="E22" s="619"/>
      <c r="F22" s="619"/>
      <c r="G22" s="619"/>
      <c r="H22" s="619"/>
      <c r="I22" s="619"/>
      <c r="J22" s="619"/>
      <c r="K22" s="619"/>
      <c r="L22" s="619"/>
      <c r="M22" s="619"/>
      <c r="N22" s="619"/>
      <c r="O22" s="619"/>
      <c r="P22" s="619"/>
      <c r="Q22" s="620"/>
      <c r="R22" s="621">
        <v>3250298</v>
      </c>
      <c r="S22" s="622"/>
      <c r="T22" s="622"/>
      <c r="U22" s="622"/>
      <c r="V22" s="622"/>
      <c r="W22" s="622"/>
      <c r="X22" s="622"/>
      <c r="Y22" s="623"/>
      <c r="Z22" s="659">
        <v>32.5</v>
      </c>
      <c r="AA22" s="659"/>
      <c r="AB22" s="659"/>
      <c r="AC22" s="659"/>
      <c r="AD22" s="660">
        <v>3250298</v>
      </c>
      <c r="AE22" s="660"/>
      <c r="AF22" s="660"/>
      <c r="AG22" s="660"/>
      <c r="AH22" s="660"/>
      <c r="AI22" s="660"/>
      <c r="AJ22" s="660"/>
      <c r="AK22" s="660"/>
      <c r="AL22" s="624">
        <v>62.5</v>
      </c>
      <c r="AM22" s="625"/>
      <c r="AN22" s="625"/>
      <c r="AO22" s="661"/>
      <c r="AP22" s="618" t="s">
        <v>270</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272</v>
      </c>
      <c r="C23" s="619"/>
      <c r="D23" s="619"/>
      <c r="E23" s="619"/>
      <c r="F23" s="619"/>
      <c r="G23" s="619"/>
      <c r="H23" s="619"/>
      <c r="I23" s="619"/>
      <c r="J23" s="619"/>
      <c r="K23" s="619"/>
      <c r="L23" s="619"/>
      <c r="M23" s="619"/>
      <c r="N23" s="619"/>
      <c r="O23" s="619"/>
      <c r="P23" s="619"/>
      <c r="Q23" s="620"/>
      <c r="R23" s="621">
        <v>470358</v>
      </c>
      <c r="S23" s="622"/>
      <c r="T23" s="622"/>
      <c r="U23" s="622"/>
      <c r="V23" s="622"/>
      <c r="W23" s="622"/>
      <c r="X23" s="622"/>
      <c r="Y23" s="623"/>
      <c r="Z23" s="659">
        <v>4.7</v>
      </c>
      <c r="AA23" s="659"/>
      <c r="AB23" s="659"/>
      <c r="AC23" s="659"/>
      <c r="AD23" s="660" t="s">
        <v>122</v>
      </c>
      <c r="AE23" s="660"/>
      <c r="AF23" s="660"/>
      <c r="AG23" s="660"/>
      <c r="AH23" s="660"/>
      <c r="AI23" s="660"/>
      <c r="AJ23" s="660"/>
      <c r="AK23" s="660"/>
      <c r="AL23" s="624" t="s">
        <v>122</v>
      </c>
      <c r="AM23" s="625"/>
      <c r="AN23" s="625"/>
      <c r="AO23" s="661"/>
      <c r="AP23" s="618" t="s">
        <v>273</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213</v>
      </c>
      <c r="CE23" s="674"/>
      <c r="CF23" s="674"/>
      <c r="CG23" s="674"/>
      <c r="CH23" s="674"/>
      <c r="CI23" s="674"/>
      <c r="CJ23" s="674"/>
      <c r="CK23" s="674"/>
      <c r="CL23" s="674"/>
      <c r="CM23" s="674"/>
      <c r="CN23" s="674"/>
      <c r="CO23" s="674"/>
      <c r="CP23" s="674"/>
      <c r="CQ23" s="675"/>
      <c r="CR23" s="673" t="s">
        <v>274</v>
      </c>
      <c r="CS23" s="674"/>
      <c r="CT23" s="674"/>
      <c r="CU23" s="674"/>
      <c r="CV23" s="674"/>
      <c r="CW23" s="674"/>
      <c r="CX23" s="674"/>
      <c r="CY23" s="675"/>
      <c r="CZ23" s="673" t="s">
        <v>275</v>
      </c>
      <c r="DA23" s="674"/>
      <c r="DB23" s="674"/>
      <c r="DC23" s="675"/>
      <c r="DD23" s="673" t="s">
        <v>276</v>
      </c>
      <c r="DE23" s="674"/>
      <c r="DF23" s="674"/>
      <c r="DG23" s="674"/>
      <c r="DH23" s="674"/>
      <c r="DI23" s="674"/>
      <c r="DJ23" s="674"/>
      <c r="DK23" s="675"/>
      <c r="DL23" s="711" t="s">
        <v>277</v>
      </c>
      <c r="DM23" s="712"/>
      <c r="DN23" s="712"/>
      <c r="DO23" s="712"/>
      <c r="DP23" s="712"/>
      <c r="DQ23" s="712"/>
      <c r="DR23" s="712"/>
      <c r="DS23" s="712"/>
      <c r="DT23" s="712"/>
      <c r="DU23" s="712"/>
      <c r="DV23" s="713"/>
      <c r="DW23" s="673" t="s">
        <v>278</v>
      </c>
      <c r="DX23" s="674"/>
      <c r="DY23" s="674"/>
      <c r="DZ23" s="674"/>
      <c r="EA23" s="674"/>
      <c r="EB23" s="674"/>
      <c r="EC23" s="675"/>
    </row>
    <row r="24" spans="2:133" ht="11.25" customHeight="1" x14ac:dyDescent="0.15">
      <c r="B24" s="618" t="s">
        <v>279</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280</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281</v>
      </c>
      <c r="CE24" s="680"/>
      <c r="CF24" s="680"/>
      <c r="CG24" s="680"/>
      <c r="CH24" s="680"/>
      <c r="CI24" s="680"/>
      <c r="CJ24" s="680"/>
      <c r="CK24" s="680"/>
      <c r="CL24" s="680"/>
      <c r="CM24" s="680"/>
      <c r="CN24" s="680"/>
      <c r="CO24" s="680"/>
      <c r="CP24" s="680"/>
      <c r="CQ24" s="681"/>
      <c r="CR24" s="676">
        <v>3772424</v>
      </c>
      <c r="CS24" s="677"/>
      <c r="CT24" s="677"/>
      <c r="CU24" s="677"/>
      <c r="CV24" s="677"/>
      <c r="CW24" s="677"/>
      <c r="CX24" s="677"/>
      <c r="CY24" s="702"/>
      <c r="CZ24" s="703">
        <v>40.700000000000003</v>
      </c>
      <c r="DA24" s="685"/>
      <c r="DB24" s="685"/>
      <c r="DC24" s="705"/>
      <c r="DD24" s="701">
        <v>3082003</v>
      </c>
      <c r="DE24" s="677"/>
      <c r="DF24" s="677"/>
      <c r="DG24" s="677"/>
      <c r="DH24" s="677"/>
      <c r="DI24" s="677"/>
      <c r="DJ24" s="677"/>
      <c r="DK24" s="702"/>
      <c r="DL24" s="701">
        <v>2795654</v>
      </c>
      <c r="DM24" s="677"/>
      <c r="DN24" s="677"/>
      <c r="DO24" s="677"/>
      <c r="DP24" s="677"/>
      <c r="DQ24" s="677"/>
      <c r="DR24" s="677"/>
      <c r="DS24" s="677"/>
      <c r="DT24" s="677"/>
      <c r="DU24" s="677"/>
      <c r="DV24" s="702"/>
      <c r="DW24" s="703">
        <v>53.4</v>
      </c>
      <c r="DX24" s="685"/>
      <c r="DY24" s="685"/>
      <c r="DZ24" s="685"/>
      <c r="EA24" s="685"/>
      <c r="EB24" s="685"/>
      <c r="EC24" s="704"/>
    </row>
    <row r="25" spans="2:133" ht="11.25" customHeight="1" x14ac:dyDescent="0.15">
      <c r="B25" s="618" t="s">
        <v>282</v>
      </c>
      <c r="C25" s="619"/>
      <c r="D25" s="619"/>
      <c r="E25" s="619"/>
      <c r="F25" s="619"/>
      <c r="G25" s="619"/>
      <c r="H25" s="619"/>
      <c r="I25" s="619"/>
      <c r="J25" s="619"/>
      <c r="K25" s="619"/>
      <c r="L25" s="619"/>
      <c r="M25" s="619"/>
      <c r="N25" s="619"/>
      <c r="O25" s="619"/>
      <c r="P25" s="619"/>
      <c r="Q25" s="620"/>
      <c r="R25" s="621">
        <v>5663005</v>
      </c>
      <c r="S25" s="622"/>
      <c r="T25" s="622"/>
      <c r="U25" s="622"/>
      <c r="V25" s="622"/>
      <c r="W25" s="622"/>
      <c r="X25" s="622"/>
      <c r="Y25" s="623"/>
      <c r="Z25" s="659">
        <v>56.6</v>
      </c>
      <c r="AA25" s="659"/>
      <c r="AB25" s="659"/>
      <c r="AC25" s="659"/>
      <c r="AD25" s="660">
        <v>5192647</v>
      </c>
      <c r="AE25" s="660"/>
      <c r="AF25" s="660"/>
      <c r="AG25" s="660"/>
      <c r="AH25" s="660"/>
      <c r="AI25" s="660"/>
      <c r="AJ25" s="660"/>
      <c r="AK25" s="660"/>
      <c r="AL25" s="624">
        <v>99.8</v>
      </c>
      <c r="AM25" s="625"/>
      <c r="AN25" s="625"/>
      <c r="AO25" s="661"/>
      <c r="AP25" s="618" t="s">
        <v>283</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284</v>
      </c>
      <c r="CE25" s="619"/>
      <c r="CF25" s="619"/>
      <c r="CG25" s="619"/>
      <c r="CH25" s="619"/>
      <c r="CI25" s="619"/>
      <c r="CJ25" s="619"/>
      <c r="CK25" s="619"/>
      <c r="CL25" s="619"/>
      <c r="CM25" s="619"/>
      <c r="CN25" s="619"/>
      <c r="CO25" s="619"/>
      <c r="CP25" s="619"/>
      <c r="CQ25" s="620"/>
      <c r="CR25" s="621">
        <v>1645301</v>
      </c>
      <c r="CS25" s="634"/>
      <c r="CT25" s="634"/>
      <c r="CU25" s="634"/>
      <c r="CV25" s="634"/>
      <c r="CW25" s="634"/>
      <c r="CX25" s="634"/>
      <c r="CY25" s="635"/>
      <c r="CZ25" s="624">
        <v>17.7</v>
      </c>
      <c r="DA25" s="636"/>
      <c r="DB25" s="636"/>
      <c r="DC25" s="637"/>
      <c r="DD25" s="627">
        <v>1488774</v>
      </c>
      <c r="DE25" s="634"/>
      <c r="DF25" s="634"/>
      <c r="DG25" s="634"/>
      <c r="DH25" s="634"/>
      <c r="DI25" s="634"/>
      <c r="DJ25" s="634"/>
      <c r="DK25" s="635"/>
      <c r="DL25" s="627">
        <v>1441207</v>
      </c>
      <c r="DM25" s="634"/>
      <c r="DN25" s="634"/>
      <c r="DO25" s="634"/>
      <c r="DP25" s="634"/>
      <c r="DQ25" s="634"/>
      <c r="DR25" s="634"/>
      <c r="DS25" s="634"/>
      <c r="DT25" s="634"/>
      <c r="DU25" s="634"/>
      <c r="DV25" s="635"/>
      <c r="DW25" s="624">
        <v>27.5</v>
      </c>
      <c r="DX25" s="636"/>
      <c r="DY25" s="636"/>
      <c r="DZ25" s="636"/>
      <c r="EA25" s="636"/>
      <c r="EB25" s="636"/>
      <c r="EC25" s="648"/>
    </row>
    <row r="26" spans="2:133" ht="11.25" customHeight="1" x14ac:dyDescent="0.15">
      <c r="B26" s="618" t="s">
        <v>285</v>
      </c>
      <c r="C26" s="619"/>
      <c r="D26" s="619"/>
      <c r="E26" s="619"/>
      <c r="F26" s="619"/>
      <c r="G26" s="619"/>
      <c r="H26" s="619"/>
      <c r="I26" s="619"/>
      <c r="J26" s="619"/>
      <c r="K26" s="619"/>
      <c r="L26" s="619"/>
      <c r="M26" s="619"/>
      <c r="N26" s="619"/>
      <c r="O26" s="619"/>
      <c r="P26" s="619"/>
      <c r="Q26" s="620"/>
      <c r="R26" s="621">
        <v>603</v>
      </c>
      <c r="S26" s="622"/>
      <c r="T26" s="622"/>
      <c r="U26" s="622"/>
      <c r="V26" s="622"/>
      <c r="W26" s="622"/>
      <c r="X26" s="622"/>
      <c r="Y26" s="623"/>
      <c r="Z26" s="659">
        <v>0</v>
      </c>
      <c r="AA26" s="659"/>
      <c r="AB26" s="659"/>
      <c r="AC26" s="659"/>
      <c r="AD26" s="660">
        <v>603</v>
      </c>
      <c r="AE26" s="660"/>
      <c r="AF26" s="660"/>
      <c r="AG26" s="660"/>
      <c r="AH26" s="660"/>
      <c r="AI26" s="660"/>
      <c r="AJ26" s="660"/>
      <c r="AK26" s="660"/>
      <c r="AL26" s="624">
        <v>0</v>
      </c>
      <c r="AM26" s="625"/>
      <c r="AN26" s="625"/>
      <c r="AO26" s="661"/>
      <c r="AP26" s="618" t="s">
        <v>286</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287</v>
      </c>
      <c r="CE26" s="619"/>
      <c r="CF26" s="619"/>
      <c r="CG26" s="619"/>
      <c r="CH26" s="619"/>
      <c r="CI26" s="619"/>
      <c r="CJ26" s="619"/>
      <c r="CK26" s="619"/>
      <c r="CL26" s="619"/>
      <c r="CM26" s="619"/>
      <c r="CN26" s="619"/>
      <c r="CO26" s="619"/>
      <c r="CP26" s="619"/>
      <c r="CQ26" s="620"/>
      <c r="CR26" s="621">
        <v>798351</v>
      </c>
      <c r="CS26" s="622"/>
      <c r="CT26" s="622"/>
      <c r="CU26" s="622"/>
      <c r="CV26" s="622"/>
      <c r="CW26" s="622"/>
      <c r="CX26" s="622"/>
      <c r="CY26" s="623"/>
      <c r="CZ26" s="624">
        <v>8.6</v>
      </c>
      <c r="DA26" s="636"/>
      <c r="DB26" s="636"/>
      <c r="DC26" s="637"/>
      <c r="DD26" s="627">
        <v>717463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288</v>
      </c>
      <c r="C27" s="619"/>
      <c r="D27" s="619"/>
      <c r="E27" s="619"/>
      <c r="F27" s="619"/>
      <c r="G27" s="619"/>
      <c r="H27" s="619"/>
      <c r="I27" s="619"/>
      <c r="J27" s="619"/>
      <c r="K27" s="619"/>
      <c r="L27" s="619"/>
      <c r="M27" s="619"/>
      <c r="N27" s="619"/>
      <c r="O27" s="619"/>
      <c r="P27" s="619"/>
      <c r="Q27" s="620"/>
      <c r="R27" s="621">
        <v>199271</v>
      </c>
      <c r="S27" s="622"/>
      <c r="T27" s="622"/>
      <c r="U27" s="622"/>
      <c r="V27" s="622"/>
      <c r="W27" s="622"/>
      <c r="X27" s="622"/>
      <c r="Y27" s="623"/>
      <c r="Z27" s="659">
        <v>2</v>
      </c>
      <c r="AA27" s="659"/>
      <c r="AB27" s="659"/>
      <c r="AC27" s="659"/>
      <c r="AD27" s="660" t="s">
        <v>122</v>
      </c>
      <c r="AE27" s="660"/>
      <c r="AF27" s="660"/>
      <c r="AG27" s="660"/>
      <c r="AH27" s="660"/>
      <c r="AI27" s="660"/>
      <c r="AJ27" s="660"/>
      <c r="AK27" s="660"/>
      <c r="AL27" s="624" t="s">
        <v>122</v>
      </c>
      <c r="AM27" s="625"/>
      <c r="AN27" s="625"/>
      <c r="AO27" s="661"/>
      <c r="AP27" s="618" t="s">
        <v>289</v>
      </c>
      <c r="AQ27" s="619"/>
      <c r="AR27" s="619"/>
      <c r="AS27" s="619"/>
      <c r="AT27" s="619"/>
      <c r="AU27" s="619"/>
      <c r="AV27" s="619"/>
      <c r="AW27" s="619"/>
      <c r="AX27" s="619"/>
      <c r="AY27" s="619"/>
      <c r="AZ27" s="619"/>
      <c r="BA27" s="619"/>
      <c r="BB27" s="619"/>
      <c r="BC27" s="619"/>
      <c r="BD27" s="619"/>
      <c r="BE27" s="619"/>
      <c r="BF27" s="620"/>
      <c r="BG27" s="621">
        <v>1489642</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290</v>
      </c>
      <c r="CE27" s="619"/>
      <c r="CF27" s="619"/>
      <c r="CG27" s="619"/>
      <c r="CH27" s="619"/>
      <c r="CI27" s="619"/>
      <c r="CJ27" s="619"/>
      <c r="CK27" s="619"/>
      <c r="CL27" s="619"/>
      <c r="CM27" s="619"/>
      <c r="CN27" s="619"/>
      <c r="CO27" s="619"/>
      <c r="CP27" s="619"/>
      <c r="CQ27" s="620"/>
      <c r="CR27" s="621">
        <v>943463</v>
      </c>
      <c r="CS27" s="634"/>
      <c r="CT27" s="634"/>
      <c r="CU27" s="634"/>
      <c r="CV27" s="634"/>
      <c r="CW27" s="634"/>
      <c r="CX27" s="634"/>
      <c r="CY27" s="635"/>
      <c r="CZ27" s="624">
        <v>10.199999999999999</v>
      </c>
      <c r="DA27" s="636"/>
      <c r="DB27" s="636"/>
      <c r="DC27" s="637"/>
      <c r="DD27" s="627">
        <v>437696</v>
      </c>
      <c r="DE27" s="634"/>
      <c r="DF27" s="634"/>
      <c r="DG27" s="634"/>
      <c r="DH27" s="634"/>
      <c r="DI27" s="634"/>
      <c r="DJ27" s="634"/>
      <c r="DK27" s="635"/>
      <c r="DL27" s="627">
        <v>198914</v>
      </c>
      <c r="DM27" s="634"/>
      <c r="DN27" s="634"/>
      <c r="DO27" s="634"/>
      <c r="DP27" s="634"/>
      <c r="DQ27" s="634"/>
      <c r="DR27" s="634"/>
      <c r="DS27" s="634"/>
      <c r="DT27" s="634"/>
      <c r="DU27" s="634"/>
      <c r="DV27" s="635"/>
      <c r="DW27" s="624">
        <v>3.8</v>
      </c>
      <c r="DX27" s="636"/>
      <c r="DY27" s="636"/>
      <c r="DZ27" s="636"/>
      <c r="EA27" s="636"/>
      <c r="EB27" s="636"/>
      <c r="EC27" s="648"/>
    </row>
    <row r="28" spans="2:133" ht="11.25" customHeight="1" x14ac:dyDescent="0.15">
      <c r="B28" s="618" t="s">
        <v>291</v>
      </c>
      <c r="C28" s="619"/>
      <c r="D28" s="619"/>
      <c r="E28" s="619"/>
      <c r="F28" s="619"/>
      <c r="G28" s="619"/>
      <c r="H28" s="619"/>
      <c r="I28" s="619"/>
      <c r="J28" s="619"/>
      <c r="K28" s="619"/>
      <c r="L28" s="619"/>
      <c r="M28" s="619"/>
      <c r="N28" s="619"/>
      <c r="O28" s="619"/>
      <c r="P28" s="619"/>
      <c r="Q28" s="620"/>
      <c r="R28" s="621">
        <v>92325</v>
      </c>
      <c r="S28" s="622"/>
      <c r="T28" s="622"/>
      <c r="U28" s="622"/>
      <c r="V28" s="622"/>
      <c r="W28" s="622"/>
      <c r="X28" s="622"/>
      <c r="Y28" s="623"/>
      <c r="Z28" s="659">
        <v>0.9</v>
      </c>
      <c r="AA28" s="659"/>
      <c r="AB28" s="659"/>
      <c r="AC28" s="659"/>
      <c r="AD28" s="660">
        <v>5315</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292</v>
      </c>
      <c r="CE28" s="619"/>
      <c r="CF28" s="619"/>
      <c r="CG28" s="619"/>
      <c r="CH28" s="619"/>
      <c r="CI28" s="619"/>
      <c r="CJ28" s="619"/>
      <c r="CK28" s="619"/>
      <c r="CL28" s="619"/>
      <c r="CM28" s="619"/>
      <c r="CN28" s="619"/>
      <c r="CO28" s="619"/>
      <c r="CP28" s="619"/>
      <c r="CQ28" s="620"/>
      <c r="CR28" s="621">
        <v>1183660</v>
      </c>
      <c r="CS28" s="622"/>
      <c r="CT28" s="622"/>
      <c r="CU28" s="622"/>
      <c r="CV28" s="622"/>
      <c r="CW28" s="622"/>
      <c r="CX28" s="622"/>
      <c r="CY28" s="623"/>
      <c r="CZ28" s="624">
        <v>12.8</v>
      </c>
      <c r="DA28" s="636"/>
      <c r="DB28" s="636"/>
      <c r="DC28" s="637"/>
      <c r="DD28" s="627">
        <v>1155533</v>
      </c>
      <c r="DE28" s="622"/>
      <c r="DF28" s="622"/>
      <c r="DG28" s="622"/>
      <c r="DH28" s="622"/>
      <c r="DI28" s="622"/>
      <c r="DJ28" s="622"/>
      <c r="DK28" s="623"/>
      <c r="DL28" s="627">
        <v>1155533</v>
      </c>
      <c r="DM28" s="622"/>
      <c r="DN28" s="622"/>
      <c r="DO28" s="622"/>
      <c r="DP28" s="622"/>
      <c r="DQ28" s="622"/>
      <c r="DR28" s="622"/>
      <c r="DS28" s="622"/>
      <c r="DT28" s="622"/>
      <c r="DU28" s="622"/>
      <c r="DV28" s="623"/>
      <c r="DW28" s="624">
        <v>22.1</v>
      </c>
      <c r="DX28" s="636"/>
      <c r="DY28" s="636"/>
      <c r="DZ28" s="636"/>
      <c r="EA28" s="636"/>
      <c r="EB28" s="636"/>
      <c r="EC28" s="648"/>
    </row>
    <row r="29" spans="2:133" ht="11.25" customHeight="1" x14ac:dyDescent="0.15">
      <c r="B29" s="618" t="s">
        <v>293</v>
      </c>
      <c r="C29" s="619"/>
      <c r="D29" s="619"/>
      <c r="E29" s="619"/>
      <c r="F29" s="619"/>
      <c r="G29" s="619"/>
      <c r="H29" s="619"/>
      <c r="I29" s="619"/>
      <c r="J29" s="619"/>
      <c r="K29" s="619"/>
      <c r="L29" s="619"/>
      <c r="M29" s="619"/>
      <c r="N29" s="619"/>
      <c r="O29" s="619"/>
      <c r="P29" s="619"/>
      <c r="Q29" s="620"/>
      <c r="R29" s="621">
        <v>99618</v>
      </c>
      <c r="S29" s="622"/>
      <c r="T29" s="622"/>
      <c r="U29" s="622"/>
      <c r="V29" s="622"/>
      <c r="W29" s="622"/>
      <c r="X29" s="622"/>
      <c r="Y29" s="623"/>
      <c r="Z29" s="659">
        <v>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294</v>
      </c>
      <c r="CE29" s="641"/>
      <c r="CF29" s="618" t="s">
        <v>66</v>
      </c>
      <c r="CG29" s="619"/>
      <c r="CH29" s="619"/>
      <c r="CI29" s="619"/>
      <c r="CJ29" s="619"/>
      <c r="CK29" s="619"/>
      <c r="CL29" s="619"/>
      <c r="CM29" s="619"/>
      <c r="CN29" s="619"/>
      <c r="CO29" s="619"/>
      <c r="CP29" s="619"/>
      <c r="CQ29" s="620"/>
      <c r="CR29" s="621">
        <v>1183660</v>
      </c>
      <c r="CS29" s="634"/>
      <c r="CT29" s="634"/>
      <c r="CU29" s="634"/>
      <c r="CV29" s="634"/>
      <c r="CW29" s="634"/>
      <c r="CX29" s="634"/>
      <c r="CY29" s="635"/>
      <c r="CZ29" s="624">
        <v>12.8</v>
      </c>
      <c r="DA29" s="636"/>
      <c r="DB29" s="636"/>
      <c r="DC29" s="637"/>
      <c r="DD29" s="627">
        <v>1155533</v>
      </c>
      <c r="DE29" s="634"/>
      <c r="DF29" s="634"/>
      <c r="DG29" s="634"/>
      <c r="DH29" s="634"/>
      <c r="DI29" s="634"/>
      <c r="DJ29" s="634"/>
      <c r="DK29" s="635"/>
      <c r="DL29" s="627">
        <v>1155533</v>
      </c>
      <c r="DM29" s="634"/>
      <c r="DN29" s="634"/>
      <c r="DO29" s="634"/>
      <c r="DP29" s="634"/>
      <c r="DQ29" s="634"/>
      <c r="DR29" s="634"/>
      <c r="DS29" s="634"/>
      <c r="DT29" s="634"/>
      <c r="DU29" s="634"/>
      <c r="DV29" s="635"/>
      <c r="DW29" s="624">
        <v>22.1</v>
      </c>
      <c r="DX29" s="636"/>
      <c r="DY29" s="636"/>
      <c r="DZ29" s="636"/>
      <c r="EA29" s="636"/>
      <c r="EB29" s="636"/>
      <c r="EC29" s="648"/>
    </row>
    <row r="30" spans="2:133" ht="11.25" customHeight="1" x14ac:dyDescent="0.15">
      <c r="B30" s="618" t="s">
        <v>295</v>
      </c>
      <c r="C30" s="619"/>
      <c r="D30" s="619"/>
      <c r="E30" s="619"/>
      <c r="F30" s="619"/>
      <c r="G30" s="619"/>
      <c r="H30" s="619"/>
      <c r="I30" s="619"/>
      <c r="J30" s="619"/>
      <c r="K30" s="619"/>
      <c r="L30" s="619"/>
      <c r="M30" s="619"/>
      <c r="N30" s="619"/>
      <c r="O30" s="619"/>
      <c r="P30" s="619"/>
      <c r="Q30" s="620"/>
      <c r="R30" s="621">
        <v>1264583</v>
      </c>
      <c r="S30" s="622"/>
      <c r="T30" s="622"/>
      <c r="U30" s="622"/>
      <c r="V30" s="622"/>
      <c r="W30" s="622"/>
      <c r="X30" s="622"/>
      <c r="Y30" s="623"/>
      <c r="Z30" s="659">
        <v>12.6</v>
      </c>
      <c r="AA30" s="659"/>
      <c r="AB30" s="659"/>
      <c r="AC30" s="659"/>
      <c r="AD30" s="660" t="s">
        <v>122</v>
      </c>
      <c r="AE30" s="660"/>
      <c r="AF30" s="660"/>
      <c r="AG30" s="660"/>
      <c r="AH30" s="660"/>
      <c r="AI30" s="660"/>
      <c r="AJ30" s="660"/>
      <c r="AK30" s="660"/>
      <c r="AL30" s="624" t="s">
        <v>122</v>
      </c>
      <c r="AM30" s="625"/>
      <c r="AN30" s="625"/>
      <c r="AO30" s="661"/>
      <c r="AP30" s="673" t="s">
        <v>213</v>
      </c>
      <c r="AQ30" s="674"/>
      <c r="AR30" s="674"/>
      <c r="AS30" s="674"/>
      <c r="AT30" s="674"/>
      <c r="AU30" s="674"/>
      <c r="AV30" s="674"/>
      <c r="AW30" s="674"/>
      <c r="AX30" s="674"/>
      <c r="AY30" s="674"/>
      <c r="AZ30" s="674"/>
      <c r="BA30" s="674"/>
      <c r="BB30" s="674"/>
      <c r="BC30" s="674"/>
      <c r="BD30" s="674"/>
      <c r="BE30" s="674"/>
      <c r="BF30" s="675"/>
      <c r="BG30" s="673" t="s">
        <v>296</v>
      </c>
      <c r="BH30" s="696"/>
      <c r="BI30" s="696"/>
      <c r="BJ30" s="696"/>
      <c r="BK30" s="696"/>
      <c r="BL30" s="696"/>
      <c r="BM30" s="696"/>
      <c r="BN30" s="696"/>
      <c r="BO30" s="696"/>
      <c r="BP30" s="696"/>
      <c r="BQ30" s="697"/>
      <c r="BR30" s="673" t="s">
        <v>297</v>
      </c>
      <c r="BS30" s="696"/>
      <c r="BT30" s="696"/>
      <c r="BU30" s="696"/>
      <c r="BV30" s="696"/>
      <c r="BW30" s="696"/>
      <c r="BX30" s="696"/>
      <c r="BY30" s="696"/>
      <c r="BZ30" s="696"/>
      <c r="CA30" s="696"/>
      <c r="CB30" s="697"/>
      <c r="CD30" s="642"/>
      <c r="CE30" s="643"/>
      <c r="CF30" s="618" t="s">
        <v>298</v>
      </c>
      <c r="CG30" s="619"/>
      <c r="CH30" s="619"/>
      <c r="CI30" s="619"/>
      <c r="CJ30" s="619"/>
      <c r="CK30" s="619"/>
      <c r="CL30" s="619"/>
      <c r="CM30" s="619"/>
      <c r="CN30" s="619"/>
      <c r="CO30" s="619"/>
      <c r="CP30" s="619"/>
      <c r="CQ30" s="620"/>
      <c r="CR30" s="621">
        <v>1141569</v>
      </c>
      <c r="CS30" s="622"/>
      <c r="CT30" s="622"/>
      <c r="CU30" s="622"/>
      <c r="CV30" s="622"/>
      <c r="CW30" s="622"/>
      <c r="CX30" s="622"/>
      <c r="CY30" s="623"/>
      <c r="CZ30" s="624">
        <v>12.3</v>
      </c>
      <c r="DA30" s="636"/>
      <c r="DB30" s="636"/>
      <c r="DC30" s="637"/>
      <c r="DD30" s="627">
        <v>1113442</v>
      </c>
      <c r="DE30" s="622"/>
      <c r="DF30" s="622"/>
      <c r="DG30" s="622"/>
      <c r="DH30" s="622"/>
      <c r="DI30" s="622"/>
      <c r="DJ30" s="622"/>
      <c r="DK30" s="623"/>
      <c r="DL30" s="627">
        <v>1113442</v>
      </c>
      <c r="DM30" s="622"/>
      <c r="DN30" s="622"/>
      <c r="DO30" s="622"/>
      <c r="DP30" s="622"/>
      <c r="DQ30" s="622"/>
      <c r="DR30" s="622"/>
      <c r="DS30" s="622"/>
      <c r="DT30" s="622"/>
      <c r="DU30" s="622"/>
      <c r="DV30" s="623"/>
      <c r="DW30" s="624">
        <v>21.3</v>
      </c>
      <c r="DX30" s="636"/>
      <c r="DY30" s="636"/>
      <c r="DZ30" s="636"/>
      <c r="EA30" s="636"/>
      <c r="EB30" s="636"/>
      <c r="EC30" s="648"/>
    </row>
    <row r="31" spans="2:133" ht="11.25" customHeight="1" x14ac:dyDescent="0.15">
      <c r="B31" s="688" t="s">
        <v>299</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300</v>
      </c>
      <c r="AQ31" s="692"/>
      <c r="AR31" s="692"/>
      <c r="AS31" s="692"/>
      <c r="AT31" s="693" t="s">
        <v>301</v>
      </c>
      <c r="AU31" s="218"/>
      <c r="AV31" s="218"/>
      <c r="AW31" s="218"/>
      <c r="AX31" s="679" t="s">
        <v>179</v>
      </c>
      <c r="AY31" s="680"/>
      <c r="AZ31" s="680"/>
      <c r="BA31" s="680"/>
      <c r="BB31" s="680"/>
      <c r="BC31" s="680"/>
      <c r="BD31" s="680"/>
      <c r="BE31" s="680"/>
      <c r="BF31" s="681"/>
      <c r="BG31" s="683">
        <v>99</v>
      </c>
      <c r="BH31" s="684"/>
      <c r="BI31" s="684"/>
      <c r="BJ31" s="684"/>
      <c r="BK31" s="684"/>
      <c r="BL31" s="684"/>
      <c r="BM31" s="685">
        <v>95.8</v>
      </c>
      <c r="BN31" s="684"/>
      <c r="BO31" s="684"/>
      <c r="BP31" s="684"/>
      <c r="BQ31" s="686"/>
      <c r="BR31" s="683">
        <v>99</v>
      </c>
      <c r="BS31" s="684"/>
      <c r="BT31" s="684"/>
      <c r="BU31" s="684"/>
      <c r="BV31" s="684"/>
      <c r="BW31" s="684"/>
      <c r="BX31" s="685">
        <v>96.1</v>
      </c>
      <c r="BY31" s="684"/>
      <c r="BZ31" s="684"/>
      <c r="CA31" s="684"/>
      <c r="CB31" s="686"/>
      <c r="CD31" s="642"/>
      <c r="CE31" s="643"/>
      <c r="CF31" s="618" t="s">
        <v>302</v>
      </c>
      <c r="CG31" s="619"/>
      <c r="CH31" s="619"/>
      <c r="CI31" s="619"/>
      <c r="CJ31" s="619"/>
      <c r="CK31" s="619"/>
      <c r="CL31" s="619"/>
      <c r="CM31" s="619"/>
      <c r="CN31" s="619"/>
      <c r="CO31" s="619"/>
      <c r="CP31" s="619"/>
      <c r="CQ31" s="620"/>
      <c r="CR31" s="621">
        <v>42091</v>
      </c>
      <c r="CS31" s="634"/>
      <c r="CT31" s="634"/>
      <c r="CU31" s="634"/>
      <c r="CV31" s="634"/>
      <c r="CW31" s="634"/>
      <c r="CX31" s="634"/>
      <c r="CY31" s="635"/>
      <c r="CZ31" s="624">
        <v>0.5</v>
      </c>
      <c r="DA31" s="636"/>
      <c r="DB31" s="636"/>
      <c r="DC31" s="637"/>
      <c r="DD31" s="627">
        <v>42091</v>
      </c>
      <c r="DE31" s="634"/>
      <c r="DF31" s="634"/>
      <c r="DG31" s="634"/>
      <c r="DH31" s="634"/>
      <c r="DI31" s="634"/>
      <c r="DJ31" s="634"/>
      <c r="DK31" s="635"/>
      <c r="DL31" s="627">
        <v>42091</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303</v>
      </c>
      <c r="C32" s="619"/>
      <c r="D32" s="619"/>
      <c r="E32" s="619"/>
      <c r="F32" s="619"/>
      <c r="G32" s="619"/>
      <c r="H32" s="619"/>
      <c r="I32" s="619"/>
      <c r="J32" s="619"/>
      <c r="K32" s="619"/>
      <c r="L32" s="619"/>
      <c r="M32" s="619"/>
      <c r="N32" s="619"/>
      <c r="O32" s="619"/>
      <c r="P32" s="619"/>
      <c r="Q32" s="620"/>
      <c r="R32" s="621">
        <v>481968</v>
      </c>
      <c r="S32" s="622"/>
      <c r="T32" s="622"/>
      <c r="U32" s="622"/>
      <c r="V32" s="622"/>
      <c r="W32" s="622"/>
      <c r="X32" s="622"/>
      <c r="Y32" s="623"/>
      <c r="Z32" s="659">
        <v>4.8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304</v>
      </c>
      <c r="AX32" s="618" t="s">
        <v>305</v>
      </c>
      <c r="AY32" s="619"/>
      <c r="AZ32" s="619"/>
      <c r="BA32" s="619"/>
      <c r="BB32" s="619"/>
      <c r="BC32" s="619"/>
      <c r="BD32" s="619"/>
      <c r="BE32" s="619"/>
      <c r="BF32" s="620"/>
      <c r="BG32" s="687">
        <v>99.4</v>
      </c>
      <c r="BH32" s="634"/>
      <c r="BI32" s="634"/>
      <c r="BJ32" s="634"/>
      <c r="BK32" s="634"/>
      <c r="BL32" s="634"/>
      <c r="BM32" s="625">
        <v>97.1</v>
      </c>
      <c r="BN32" s="634"/>
      <c r="BO32" s="634"/>
      <c r="BP32" s="634"/>
      <c r="BQ32" s="657"/>
      <c r="BR32" s="687">
        <v>99.3</v>
      </c>
      <c r="BS32" s="634"/>
      <c r="BT32" s="634"/>
      <c r="BU32" s="634"/>
      <c r="BV32" s="634"/>
      <c r="BW32" s="634"/>
      <c r="BX32" s="625">
        <v>97.3</v>
      </c>
      <c r="BY32" s="634"/>
      <c r="BZ32" s="634"/>
      <c r="CA32" s="634"/>
      <c r="CB32" s="657"/>
      <c r="CD32" s="644"/>
      <c r="CE32" s="645"/>
      <c r="CF32" s="618" t="s">
        <v>306</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307</v>
      </c>
      <c r="C33" s="619"/>
      <c r="D33" s="619"/>
      <c r="E33" s="619"/>
      <c r="F33" s="619"/>
      <c r="G33" s="619"/>
      <c r="H33" s="619"/>
      <c r="I33" s="619"/>
      <c r="J33" s="619"/>
      <c r="K33" s="619"/>
      <c r="L33" s="619"/>
      <c r="M33" s="619"/>
      <c r="N33" s="619"/>
      <c r="O33" s="619"/>
      <c r="P33" s="619"/>
      <c r="Q33" s="620"/>
      <c r="R33" s="621">
        <v>34007</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308</v>
      </c>
      <c r="AY33" s="603"/>
      <c r="AZ33" s="603"/>
      <c r="BA33" s="603"/>
      <c r="BB33" s="603"/>
      <c r="BC33" s="603"/>
      <c r="BD33" s="603"/>
      <c r="BE33" s="603"/>
      <c r="BF33" s="604"/>
      <c r="BG33" s="682">
        <v>98.5</v>
      </c>
      <c r="BH33" s="606"/>
      <c r="BI33" s="606"/>
      <c r="BJ33" s="606"/>
      <c r="BK33" s="606"/>
      <c r="BL33" s="606"/>
      <c r="BM33" s="652">
        <v>93.8</v>
      </c>
      <c r="BN33" s="606"/>
      <c r="BO33" s="606"/>
      <c r="BP33" s="606"/>
      <c r="BQ33" s="669"/>
      <c r="BR33" s="682">
        <v>98.5</v>
      </c>
      <c r="BS33" s="606"/>
      <c r="BT33" s="606"/>
      <c r="BU33" s="606"/>
      <c r="BV33" s="606"/>
      <c r="BW33" s="606"/>
      <c r="BX33" s="652">
        <v>94.3</v>
      </c>
      <c r="BY33" s="606"/>
      <c r="BZ33" s="606"/>
      <c r="CA33" s="606"/>
      <c r="CB33" s="669"/>
      <c r="CD33" s="618" t="s">
        <v>309</v>
      </c>
      <c r="CE33" s="619"/>
      <c r="CF33" s="619"/>
      <c r="CG33" s="619"/>
      <c r="CH33" s="619"/>
      <c r="CI33" s="619"/>
      <c r="CJ33" s="619"/>
      <c r="CK33" s="619"/>
      <c r="CL33" s="619"/>
      <c r="CM33" s="619"/>
      <c r="CN33" s="619"/>
      <c r="CO33" s="619"/>
      <c r="CP33" s="619"/>
      <c r="CQ33" s="620"/>
      <c r="CR33" s="621">
        <v>4412856</v>
      </c>
      <c r="CS33" s="634"/>
      <c r="CT33" s="634"/>
      <c r="CU33" s="634"/>
      <c r="CV33" s="634"/>
      <c r="CW33" s="634"/>
      <c r="CX33" s="634"/>
      <c r="CY33" s="635"/>
      <c r="CZ33" s="624">
        <v>47.6</v>
      </c>
      <c r="DA33" s="636"/>
      <c r="DB33" s="636"/>
      <c r="DC33" s="637"/>
      <c r="DD33" s="627">
        <v>2785712</v>
      </c>
      <c r="DE33" s="634"/>
      <c r="DF33" s="634"/>
      <c r="DG33" s="634"/>
      <c r="DH33" s="634"/>
      <c r="DI33" s="634"/>
      <c r="DJ33" s="634"/>
      <c r="DK33" s="635"/>
      <c r="DL33" s="627">
        <v>2073188</v>
      </c>
      <c r="DM33" s="634"/>
      <c r="DN33" s="634"/>
      <c r="DO33" s="634"/>
      <c r="DP33" s="634"/>
      <c r="DQ33" s="634"/>
      <c r="DR33" s="634"/>
      <c r="DS33" s="634"/>
      <c r="DT33" s="634"/>
      <c r="DU33" s="634"/>
      <c r="DV33" s="635"/>
      <c r="DW33" s="624">
        <v>39.6</v>
      </c>
      <c r="DX33" s="636"/>
      <c r="DY33" s="636"/>
      <c r="DZ33" s="636"/>
      <c r="EA33" s="636"/>
      <c r="EB33" s="636"/>
      <c r="EC33" s="648"/>
    </row>
    <row r="34" spans="2:133" ht="11.25" customHeight="1" x14ac:dyDescent="0.15">
      <c r="B34" s="618" t="s">
        <v>310</v>
      </c>
      <c r="C34" s="619"/>
      <c r="D34" s="619"/>
      <c r="E34" s="619"/>
      <c r="F34" s="619"/>
      <c r="G34" s="619"/>
      <c r="H34" s="619"/>
      <c r="I34" s="619"/>
      <c r="J34" s="619"/>
      <c r="K34" s="619"/>
      <c r="L34" s="619"/>
      <c r="M34" s="619"/>
      <c r="N34" s="619"/>
      <c r="O34" s="619"/>
      <c r="P34" s="619"/>
      <c r="Q34" s="620"/>
      <c r="R34" s="621">
        <v>359848</v>
      </c>
      <c r="S34" s="622"/>
      <c r="T34" s="622"/>
      <c r="U34" s="622"/>
      <c r="V34" s="622"/>
      <c r="W34" s="622"/>
      <c r="X34" s="622"/>
      <c r="Y34" s="623"/>
      <c r="Z34" s="659">
        <v>3.6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311</v>
      </c>
      <c r="CE34" s="619"/>
      <c r="CF34" s="619"/>
      <c r="CG34" s="619"/>
      <c r="CH34" s="619"/>
      <c r="CI34" s="619"/>
      <c r="CJ34" s="619"/>
      <c r="CK34" s="619"/>
      <c r="CL34" s="619"/>
      <c r="CM34" s="619"/>
      <c r="CN34" s="619"/>
      <c r="CO34" s="619"/>
      <c r="CP34" s="619"/>
      <c r="CQ34" s="620"/>
      <c r="CR34" s="621">
        <v>1238400</v>
      </c>
      <c r="CS34" s="622"/>
      <c r="CT34" s="622"/>
      <c r="CU34" s="622"/>
      <c r="CV34" s="622"/>
      <c r="CW34" s="622"/>
      <c r="CX34" s="622"/>
      <c r="CY34" s="623"/>
      <c r="CZ34" s="624">
        <v>13.3</v>
      </c>
      <c r="DA34" s="636"/>
      <c r="DB34" s="636"/>
      <c r="DC34" s="637"/>
      <c r="DD34" s="627">
        <v>660449</v>
      </c>
      <c r="DE34" s="622"/>
      <c r="DF34" s="622"/>
      <c r="DG34" s="622"/>
      <c r="DH34" s="622"/>
      <c r="DI34" s="622"/>
      <c r="DJ34" s="622"/>
      <c r="DK34" s="623"/>
      <c r="DL34" s="627">
        <v>486657</v>
      </c>
      <c r="DM34" s="622"/>
      <c r="DN34" s="622"/>
      <c r="DO34" s="622"/>
      <c r="DP34" s="622"/>
      <c r="DQ34" s="622"/>
      <c r="DR34" s="622"/>
      <c r="DS34" s="622"/>
      <c r="DT34" s="622"/>
      <c r="DU34" s="622"/>
      <c r="DV34" s="623"/>
      <c r="DW34" s="624">
        <v>9.3000000000000007</v>
      </c>
      <c r="DX34" s="636"/>
      <c r="DY34" s="636"/>
      <c r="DZ34" s="636"/>
      <c r="EA34" s="636"/>
      <c r="EB34" s="636"/>
      <c r="EC34" s="648"/>
    </row>
    <row r="35" spans="2:133" ht="11.25" customHeight="1" x14ac:dyDescent="0.15">
      <c r="B35" s="618" t="s">
        <v>312</v>
      </c>
      <c r="C35" s="619"/>
      <c r="D35" s="619"/>
      <c r="E35" s="619"/>
      <c r="F35" s="619"/>
      <c r="G35" s="619"/>
      <c r="H35" s="619"/>
      <c r="I35" s="619"/>
      <c r="J35" s="619"/>
      <c r="K35" s="619"/>
      <c r="L35" s="619"/>
      <c r="M35" s="619"/>
      <c r="N35" s="619"/>
      <c r="O35" s="619"/>
      <c r="P35" s="619"/>
      <c r="Q35" s="620"/>
      <c r="R35" s="621">
        <v>347476</v>
      </c>
      <c r="S35" s="622"/>
      <c r="T35" s="622"/>
      <c r="U35" s="622"/>
      <c r="V35" s="622"/>
      <c r="W35" s="622"/>
      <c r="X35" s="622"/>
      <c r="Y35" s="623"/>
      <c r="Z35" s="659">
        <v>3.5</v>
      </c>
      <c r="AA35" s="659"/>
      <c r="AB35" s="659"/>
      <c r="AC35" s="659"/>
      <c r="AD35" s="660" t="s">
        <v>122</v>
      </c>
      <c r="AE35" s="660"/>
      <c r="AF35" s="660"/>
      <c r="AG35" s="660"/>
      <c r="AH35" s="660"/>
      <c r="AI35" s="660"/>
      <c r="AJ35" s="660"/>
      <c r="AK35" s="660"/>
      <c r="AL35" s="624" t="s">
        <v>122</v>
      </c>
      <c r="AM35" s="625"/>
      <c r="AN35" s="625"/>
      <c r="AO35" s="661"/>
      <c r="AP35" s="222"/>
      <c r="AQ35" s="673" t="s">
        <v>313</v>
      </c>
      <c r="AR35" s="674"/>
      <c r="AS35" s="674"/>
      <c r="AT35" s="674"/>
      <c r="AU35" s="674"/>
      <c r="AV35" s="674"/>
      <c r="AW35" s="674"/>
      <c r="AX35" s="674"/>
      <c r="AY35" s="674"/>
      <c r="AZ35" s="674"/>
      <c r="BA35" s="674"/>
      <c r="BB35" s="674"/>
      <c r="BC35" s="674"/>
      <c r="BD35" s="674"/>
      <c r="BE35" s="674"/>
      <c r="BF35" s="675"/>
      <c r="BG35" s="673" t="s">
        <v>314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315</v>
      </c>
      <c r="CE35" s="619"/>
      <c r="CF35" s="619"/>
      <c r="CG35" s="619"/>
      <c r="CH35" s="619"/>
      <c r="CI35" s="619"/>
      <c r="CJ35" s="619"/>
      <c r="CK35" s="619"/>
      <c r="CL35" s="619"/>
      <c r="CM35" s="619"/>
      <c r="CN35" s="619"/>
      <c r="CO35" s="619"/>
      <c r="CP35" s="619"/>
      <c r="CQ35" s="620"/>
      <c r="CR35" s="621">
        <v>57712</v>
      </c>
      <c r="CS35" s="634"/>
      <c r="CT35" s="634"/>
      <c r="CU35" s="634"/>
      <c r="CV35" s="634"/>
      <c r="CW35" s="634"/>
      <c r="CX35" s="634"/>
      <c r="CY35" s="635"/>
      <c r="CZ35" s="624">
        <v>0.6</v>
      </c>
      <c r="DA35" s="636"/>
      <c r="DB35" s="636"/>
      <c r="DC35" s="637"/>
      <c r="DD35" s="627">
        <v>31475</v>
      </c>
      <c r="DE35" s="634"/>
      <c r="DF35" s="634"/>
      <c r="DG35" s="634"/>
      <c r="DH35" s="634"/>
      <c r="DI35" s="634"/>
      <c r="DJ35" s="634"/>
      <c r="DK35" s="635"/>
      <c r="DL35" s="627">
        <v>30849</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316</v>
      </c>
      <c r="C36" s="619"/>
      <c r="D36" s="619"/>
      <c r="E36" s="619"/>
      <c r="F36" s="619"/>
      <c r="G36" s="619"/>
      <c r="H36" s="619"/>
      <c r="I36" s="619"/>
      <c r="J36" s="619"/>
      <c r="K36" s="619"/>
      <c r="L36" s="619"/>
      <c r="M36" s="619"/>
      <c r="N36" s="619"/>
      <c r="O36" s="619"/>
      <c r="P36" s="619"/>
      <c r="Q36" s="620"/>
      <c r="R36" s="621">
        <v>482088</v>
      </c>
      <c r="S36" s="622"/>
      <c r="T36" s="622"/>
      <c r="U36" s="622"/>
      <c r="V36" s="622"/>
      <c r="W36" s="622"/>
      <c r="X36" s="622"/>
      <c r="Y36" s="623"/>
      <c r="Z36" s="659">
        <v>4.8</v>
      </c>
      <c r="AA36" s="659"/>
      <c r="AB36" s="659"/>
      <c r="AC36" s="659"/>
      <c r="AD36" s="660" t="s">
        <v>122</v>
      </c>
      <c r="AE36" s="660"/>
      <c r="AF36" s="660"/>
      <c r="AG36" s="660"/>
      <c r="AH36" s="660"/>
      <c r="AI36" s="660"/>
      <c r="AJ36" s="660"/>
      <c r="AK36" s="660"/>
      <c r="AL36" s="624" t="s">
        <v>122</v>
      </c>
      <c r="AM36" s="625"/>
      <c r="AN36" s="625"/>
      <c r="AO36" s="661"/>
      <c r="AP36" s="222"/>
      <c r="AQ36" s="670" t="s">
        <v>317</v>
      </c>
      <c r="AR36" s="671"/>
      <c r="AS36" s="671"/>
      <c r="AT36" s="671"/>
      <c r="AU36" s="671"/>
      <c r="AV36" s="671"/>
      <c r="AW36" s="671"/>
      <c r="AX36" s="671"/>
      <c r="AY36" s="672"/>
      <c r="AZ36" s="676">
        <v>1142452</v>
      </c>
      <c r="BA36" s="677"/>
      <c r="BB36" s="677"/>
      <c r="BC36" s="677"/>
      <c r="BD36" s="677"/>
      <c r="BE36" s="677"/>
      <c r="BF36" s="678"/>
      <c r="BG36" s="679" t="s">
        <v>318</v>
      </c>
      <c r="BH36" s="680"/>
      <c r="BI36" s="680"/>
      <c r="BJ36" s="680"/>
      <c r="BK36" s="680"/>
      <c r="BL36" s="680"/>
      <c r="BM36" s="680"/>
      <c r="BN36" s="680"/>
      <c r="BO36" s="680"/>
      <c r="BP36" s="680"/>
      <c r="BQ36" s="680"/>
      <c r="BR36" s="680"/>
      <c r="BS36" s="680"/>
      <c r="BT36" s="680"/>
      <c r="BU36" s="681"/>
      <c r="BV36" s="676">
        <v>23873</v>
      </c>
      <c r="BW36" s="677"/>
      <c r="BX36" s="677"/>
      <c r="BY36" s="677"/>
      <c r="BZ36" s="677"/>
      <c r="CA36" s="677"/>
      <c r="CB36" s="678"/>
      <c r="CD36" s="618" t="s">
        <v>319</v>
      </c>
      <c r="CE36" s="619"/>
      <c r="CF36" s="619"/>
      <c r="CG36" s="619"/>
      <c r="CH36" s="619"/>
      <c r="CI36" s="619"/>
      <c r="CJ36" s="619"/>
      <c r="CK36" s="619"/>
      <c r="CL36" s="619"/>
      <c r="CM36" s="619"/>
      <c r="CN36" s="619"/>
      <c r="CO36" s="619"/>
      <c r="CP36" s="619"/>
      <c r="CQ36" s="620"/>
      <c r="CR36" s="621">
        <v>1780960</v>
      </c>
      <c r="CS36" s="622"/>
      <c r="CT36" s="622"/>
      <c r="CU36" s="622"/>
      <c r="CV36" s="622"/>
      <c r="CW36" s="622"/>
      <c r="CX36" s="622"/>
      <c r="CY36" s="623"/>
      <c r="CZ36" s="624">
        <v>19.2</v>
      </c>
      <c r="DA36" s="636"/>
      <c r="DB36" s="636"/>
      <c r="DC36" s="637"/>
      <c r="DD36" s="627">
        <v>1386576</v>
      </c>
      <c r="DE36" s="622"/>
      <c r="DF36" s="622"/>
      <c r="DG36" s="622"/>
      <c r="DH36" s="622"/>
      <c r="DI36" s="622"/>
      <c r="DJ36" s="622"/>
      <c r="DK36" s="623"/>
      <c r="DL36" s="627">
        <v>948338</v>
      </c>
      <c r="DM36" s="622"/>
      <c r="DN36" s="622"/>
      <c r="DO36" s="622"/>
      <c r="DP36" s="622"/>
      <c r="DQ36" s="622"/>
      <c r="DR36" s="622"/>
      <c r="DS36" s="622"/>
      <c r="DT36" s="622"/>
      <c r="DU36" s="622"/>
      <c r="DV36" s="623"/>
      <c r="DW36" s="624">
        <v>18.100000000000001</v>
      </c>
      <c r="DX36" s="636"/>
      <c r="DY36" s="636"/>
      <c r="DZ36" s="636"/>
      <c r="EA36" s="636"/>
      <c r="EB36" s="636"/>
      <c r="EC36" s="648"/>
    </row>
    <row r="37" spans="2:133" ht="11.25" customHeight="1" x14ac:dyDescent="0.15">
      <c r="B37" s="618" t="s">
        <v>320</v>
      </c>
      <c r="C37" s="619"/>
      <c r="D37" s="619"/>
      <c r="E37" s="619"/>
      <c r="F37" s="619"/>
      <c r="G37" s="619"/>
      <c r="H37" s="619"/>
      <c r="I37" s="619"/>
      <c r="J37" s="619"/>
      <c r="K37" s="619"/>
      <c r="L37" s="619"/>
      <c r="M37" s="619"/>
      <c r="N37" s="619"/>
      <c r="O37" s="619"/>
      <c r="P37" s="619"/>
      <c r="Q37" s="620"/>
      <c r="R37" s="621">
        <v>166272</v>
      </c>
      <c r="S37" s="622"/>
      <c r="T37" s="622"/>
      <c r="U37" s="622"/>
      <c r="V37" s="622"/>
      <c r="W37" s="622"/>
      <c r="X37" s="622"/>
      <c r="Y37" s="623"/>
      <c r="Z37" s="659">
        <v>1.7</v>
      </c>
      <c r="AA37" s="659"/>
      <c r="AB37" s="659"/>
      <c r="AC37" s="659"/>
      <c r="AD37" s="660">
        <v>5139</v>
      </c>
      <c r="AE37" s="660"/>
      <c r="AF37" s="660"/>
      <c r="AG37" s="660"/>
      <c r="AH37" s="660"/>
      <c r="AI37" s="660"/>
      <c r="AJ37" s="660"/>
      <c r="AK37" s="660"/>
      <c r="AL37" s="624">
        <v>0.1</v>
      </c>
      <c r="AM37" s="625"/>
      <c r="AN37" s="625"/>
      <c r="AO37" s="661"/>
      <c r="AQ37" s="654" t="s">
        <v>321</v>
      </c>
      <c r="AR37" s="655"/>
      <c r="AS37" s="655"/>
      <c r="AT37" s="655"/>
      <c r="AU37" s="655"/>
      <c r="AV37" s="655"/>
      <c r="AW37" s="655"/>
      <c r="AX37" s="655"/>
      <c r="AY37" s="656"/>
      <c r="AZ37" s="621">
        <v>338210</v>
      </c>
      <c r="BA37" s="622"/>
      <c r="BB37" s="622"/>
      <c r="BC37" s="622"/>
      <c r="BD37" s="634"/>
      <c r="BE37" s="634"/>
      <c r="BF37" s="657"/>
      <c r="BG37" s="618" t="s">
        <v>322</v>
      </c>
      <c r="BH37" s="619"/>
      <c r="BI37" s="619"/>
      <c r="BJ37" s="619"/>
      <c r="BK37" s="619"/>
      <c r="BL37" s="619"/>
      <c r="BM37" s="619"/>
      <c r="BN37" s="619"/>
      <c r="BO37" s="619"/>
      <c r="BP37" s="619"/>
      <c r="BQ37" s="619"/>
      <c r="BR37" s="619"/>
      <c r="BS37" s="619"/>
      <c r="BT37" s="619"/>
      <c r="BU37" s="620"/>
      <c r="BV37" s="621">
        <v>12941</v>
      </c>
      <c r="BW37" s="622"/>
      <c r="BX37" s="622"/>
      <c r="BY37" s="622"/>
      <c r="BZ37" s="622"/>
      <c r="CA37" s="622"/>
      <c r="CB37" s="658"/>
      <c r="CD37" s="618" t="s">
        <v>323</v>
      </c>
      <c r="CE37" s="619"/>
      <c r="CF37" s="619"/>
      <c r="CG37" s="619"/>
      <c r="CH37" s="619"/>
      <c r="CI37" s="619"/>
      <c r="CJ37" s="619"/>
      <c r="CK37" s="619"/>
      <c r="CL37" s="619"/>
      <c r="CM37" s="619"/>
      <c r="CN37" s="619"/>
      <c r="CO37" s="619"/>
      <c r="CP37" s="619"/>
      <c r="CQ37" s="620"/>
      <c r="CR37" s="621">
        <v>721478</v>
      </c>
      <c r="CS37" s="634"/>
      <c r="CT37" s="634"/>
      <c r="CU37" s="634"/>
      <c r="CV37" s="634"/>
      <c r="CW37" s="634"/>
      <c r="CX37" s="634"/>
      <c r="CY37" s="635"/>
      <c r="CZ37" s="624">
        <v>7.8</v>
      </c>
      <c r="DA37" s="636"/>
      <c r="DB37" s="636"/>
      <c r="DC37" s="637"/>
      <c r="DD37" s="627">
        <v>598735</v>
      </c>
      <c r="DE37" s="634"/>
      <c r="DF37" s="634"/>
      <c r="DG37" s="634"/>
      <c r="DH37" s="634"/>
      <c r="DI37" s="634"/>
      <c r="DJ37" s="634"/>
      <c r="DK37" s="635"/>
      <c r="DL37" s="627">
        <v>593979</v>
      </c>
      <c r="DM37" s="634"/>
      <c r="DN37" s="634"/>
      <c r="DO37" s="634"/>
      <c r="DP37" s="634"/>
      <c r="DQ37" s="634"/>
      <c r="DR37" s="634"/>
      <c r="DS37" s="634"/>
      <c r="DT37" s="634"/>
      <c r="DU37" s="634"/>
      <c r="DV37" s="635"/>
      <c r="DW37" s="624">
        <v>11.4</v>
      </c>
      <c r="DX37" s="636"/>
      <c r="DY37" s="636"/>
      <c r="DZ37" s="636"/>
      <c r="EA37" s="636"/>
      <c r="EB37" s="636"/>
      <c r="EC37" s="648"/>
    </row>
    <row r="38" spans="2:133" ht="11.25" customHeight="1" x14ac:dyDescent="0.15">
      <c r="B38" s="618" t="s">
        <v>324</v>
      </c>
      <c r="C38" s="619"/>
      <c r="D38" s="619"/>
      <c r="E38" s="619"/>
      <c r="F38" s="619"/>
      <c r="G38" s="619"/>
      <c r="H38" s="619"/>
      <c r="I38" s="619"/>
      <c r="J38" s="619"/>
      <c r="K38" s="619"/>
      <c r="L38" s="619"/>
      <c r="M38" s="619"/>
      <c r="N38" s="619"/>
      <c r="O38" s="619"/>
      <c r="P38" s="619"/>
      <c r="Q38" s="620"/>
      <c r="R38" s="621">
        <v>809692</v>
      </c>
      <c r="S38" s="622"/>
      <c r="T38" s="622"/>
      <c r="U38" s="622"/>
      <c r="V38" s="622"/>
      <c r="W38" s="622"/>
      <c r="X38" s="622"/>
      <c r="Y38" s="623"/>
      <c r="Z38" s="659">
        <v>8.1</v>
      </c>
      <c r="AA38" s="659"/>
      <c r="AB38" s="659"/>
      <c r="AC38" s="659"/>
      <c r="AD38" s="660" t="s">
        <v>122</v>
      </c>
      <c r="AE38" s="660"/>
      <c r="AF38" s="660"/>
      <c r="AG38" s="660"/>
      <c r="AH38" s="660"/>
      <c r="AI38" s="660"/>
      <c r="AJ38" s="660"/>
      <c r="AK38" s="660"/>
      <c r="AL38" s="624" t="s">
        <v>122</v>
      </c>
      <c r="AM38" s="625"/>
      <c r="AN38" s="625"/>
      <c r="AO38" s="661"/>
      <c r="AQ38" s="654" t="s">
        <v>325</v>
      </c>
      <c r="AR38" s="655"/>
      <c r="AS38" s="655"/>
      <c r="AT38" s="655"/>
      <c r="AU38" s="655"/>
      <c r="AV38" s="655"/>
      <c r="AW38" s="655"/>
      <c r="AX38" s="655"/>
      <c r="AY38" s="656"/>
      <c r="AZ38" s="621">
        <v>34977</v>
      </c>
      <c r="BA38" s="622"/>
      <c r="BB38" s="622"/>
      <c r="BC38" s="622"/>
      <c r="BD38" s="634"/>
      <c r="BE38" s="634"/>
      <c r="BF38" s="657"/>
      <c r="BG38" s="618" t="s">
        <v>326</v>
      </c>
      <c r="BH38" s="619"/>
      <c r="BI38" s="619"/>
      <c r="BJ38" s="619"/>
      <c r="BK38" s="619"/>
      <c r="BL38" s="619"/>
      <c r="BM38" s="619"/>
      <c r="BN38" s="619"/>
      <c r="BO38" s="619"/>
      <c r="BP38" s="619"/>
      <c r="BQ38" s="619"/>
      <c r="BR38" s="619"/>
      <c r="BS38" s="619"/>
      <c r="BT38" s="619"/>
      <c r="BU38" s="620"/>
      <c r="BV38" s="621">
        <v>1980</v>
      </c>
      <c r="BW38" s="622"/>
      <c r="BX38" s="622"/>
      <c r="BY38" s="622"/>
      <c r="BZ38" s="622"/>
      <c r="CA38" s="622"/>
      <c r="CB38" s="658"/>
      <c r="CD38" s="618" t="s">
        <v>327</v>
      </c>
      <c r="CE38" s="619"/>
      <c r="CF38" s="619"/>
      <c r="CG38" s="619"/>
      <c r="CH38" s="619"/>
      <c r="CI38" s="619"/>
      <c r="CJ38" s="619"/>
      <c r="CK38" s="619"/>
      <c r="CL38" s="619"/>
      <c r="CM38" s="619"/>
      <c r="CN38" s="619"/>
      <c r="CO38" s="619"/>
      <c r="CP38" s="619"/>
      <c r="CQ38" s="620"/>
      <c r="CR38" s="621">
        <v>769265</v>
      </c>
      <c r="CS38" s="622"/>
      <c r="CT38" s="622"/>
      <c r="CU38" s="622"/>
      <c r="CV38" s="622"/>
      <c r="CW38" s="622"/>
      <c r="CX38" s="622"/>
      <c r="CY38" s="623"/>
      <c r="CZ38" s="624">
        <v>8.3000000000000007</v>
      </c>
      <c r="DA38" s="636"/>
      <c r="DB38" s="636"/>
      <c r="DC38" s="637"/>
      <c r="DD38" s="627">
        <v>623585</v>
      </c>
      <c r="DE38" s="622"/>
      <c r="DF38" s="622"/>
      <c r="DG38" s="622"/>
      <c r="DH38" s="622"/>
      <c r="DI38" s="622"/>
      <c r="DJ38" s="622"/>
      <c r="DK38" s="623"/>
      <c r="DL38" s="627">
        <v>595684</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15">
      <c r="B39" s="618" t="s">
        <v>328</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329</v>
      </c>
      <c r="AR39" s="655"/>
      <c r="AS39" s="655"/>
      <c r="AT39" s="655"/>
      <c r="AU39" s="655"/>
      <c r="AV39" s="655"/>
      <c r="AW39" s="655"/>
      <c r="AX39" s="655"/>
      <c r="AY39" s="656"/>
      <c r="AZ39" s="621">
        <v>7894</v>
      </c>
      <c r="BA39" s="622"/>
      <c r="BB39" s="622"/>
      <c r="BC39" s="622"/>
      <c r="BD39" s="634"/>
      <c r="BE39" s="634"/>
      <c r="BF39" s="657"/>
      <c r="BG39" s="618" t="s">
        <v>330</v>
      </c>
      <c r="BH39" s="619"/>
      <c r="BI39" s="619"/>
      <c r="BJ39" s="619"/>
      <c r="BK39" s="619"/>
      <c r="BL39" s="619"/>
      <c r="BM39" s="619"/>
      <c r="BN39" s="619"/>
      <c r="BO39" s="619"/>
      <c r="BP39" s="619"/>
      <c r="BQ39" s="619"/>
      <c r="BR39" s="619"/>
      <c r="BS39" s="619"/>
      <c r="BT39" s="619"/>
      <c r="BU39" s="620"/>
      <c r="BV39" s="621">
        <v>2900</v>
      </c>
      <c r="BW39" s="622"/>
      <c r="BX39" s="622"/>
      <c r="BY39" s="622"/>
      <c r="BZ39" s="622"/>
      <c r="CA39" s="622"/>
      <c r="CB39" s="658"/>
      <c r="CD39" s="618" t="s">
        <v>331</v>
      </c>
      <c r="CE39" s="619"/>
      <c r="CF39" s="619"/>
      <c r="CG39" s="619"/>
      <c r="CH39" s="619"/>
      <c r="CI39" s="619"/>
      <c r="CJ39" s="619"/>
      <c r="CK39" s="619"/>
      <c r="CL39" s="619"/>
      <c r="CM39" s="619"/>
      <c r="CN39" s="619"/>
      <c r="CO39" s="619"/>
      <c r="CP39" s="619"/>
      <c r="CQ39" s="620"/>
      <c r="CR39" s="621">
        <v>371104</v>
      </c>
      <c r="CS39" s="634"/>
      <c r="CT39" s="634"/>
      <c r="CU39" s="634"/>
      <c r="CV39" s="634"/>
      <c r="CW39" s="634"/>
      <c r="CX39" s="634"/>
      <c r="CY39" s="635"/>
      <c r="CZ39" s="624">
        <v>4</v>
      </c>
      <c r="DA39" s="636"/>
      <c r="DB39" s="636"/>
      <c r="DC39" s="637"/>
      <c r="DD39" s="627">
        <v>47052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332</v>
      </c>
      <c r="C40" s="619"/>
      <c r="D40" s="619"/>
      <c r="E40" s="619"/>
      <c r="F40" s="619"/>
      <c r="G40" s="619"/>
      <c r="H40" s="619"/>
      <c r="I40" s="619"/>
      <c r="J40" s="619"/>
      <c r="K40" s="619"/>
      <c r="L40" s="619"/>
      <c r="M40" s="619"/>
      <c r="N40" s="619"/>
      <c r="O40" s="619"/>
      <c r="P40" s="619"/>
      <c r="Q40" s="620"/>
      <c r="R40" s="621">
        <v>28292</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333</v>
      </c>
      <c r="AR40" s="655"/>
      <c r="AS40" s="655"/>
      <c r="AT40" s="655"/>
      <c r="AU40" s="655"/>
      <c r="AV40" s="655"/>
      <c r="AW40" s="655"/>
      <c r="AX40" s="655"/>
      <c r="AY40" s="656"/>
      <c r="AZ40" s="621" t="s">
        <v>122</v>
      </c>
      <c r="BA40" s="622"/>
      <c r="BB40" s="622"/>
      <c r="BC40" s="622"/>
      <c r="BD40" s="634"/>
      <c r="BE40" s="634"/>
      <c r="BF40" s="657"/>
      <c r="BG40" s="662" t="s">
        <v>334</v>
      </c>
      <c r="BH40" s="663"/>
      <c r="BI40" s="663"/>
      <c r="BJ40" s="663"/>
      <c r="BK40" s="663"/>
      <c r="BL40" s="223"/>
      <c r="BM40" s="619" t="s">
        <v>335</v>
      </c>
      <c r="BN40" s="619"/>
      <c r="BO40" s="619"/>
      <c r="BP40" s="619"/>
      <c r="BQ40" s="619"/>
      <c r="BR40" s="619"/>
      <c r="BS40" s="619"/>
      <c r="BT40" s="619"/>
      <c r="BU40" s="620"/>
      <c r="BV40" s="621">
        <v>93</v>
      </c>
      <c r="BW40" s="622"/>
      <c r="BX40" s="622"/>
      <c r="BY40" s="622"/>
      <c r="BZ40" s="622"/>
      <c r="CA40" s="622"/>
      <c r="CB40" s="658"/>
      <c r="CD40" s="618" t="s">
        <v>336</v>
      </c>
      <c r="CE40" s="619"/>
      <c r="CF40" s="619"/>
      <c r="CG40" s="619"/>
      <c r="CH40" s="619"/>
      <c r="CI40" s="619"/>
      <c r="CJ40" s="619"/>
      <c r="CK40" s="619"/>
      <c r="CL40" s="619"/>
      <c r="CM40" s="619"/>
      <c r="CN40" s="619"/>
      <c r="CO40" s="619"/>
      <c r="CP40" s="619"/>
      <c r="CQ40" s="620"/>
      <c r="CR40" s="621">
        <v>195415</v>
      </c>
      <c r="CS40" s="622"/>
      <c r="CT40" s="622"/>
      <c r="CU40" s="622"/>
      <c r="CV40" s="622"/>
      <c r="CW40" s="622"/>
      <c r="CX40" s="622"/>
      <c r="CY40" s="623"/>
      <c r="CZ40" s="624">
        <v>2.1</v>
      </c>
      <c r="DA40" s="636"/>
      <c r="DB40" s="636"/>
      <c r="DC40" s="637"/>
      <c r="DD40" s="627">
        <v>36575</v>
      </c>
      <c r="DE40" s="622"/>
      <c r="DF40" s="622"/>
      <c r="DG40" s="622"/>
      <c r="DH40" s="622"/>
      <c r="DI40" s="622"/>
      <c r="DJ40" s="622"/>
      <c r="DK40" s="623"/>
      <c r="DL40" s="627">
        <v>11660</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15">
      <c r="B41" s="602" t="s">
        <v>337</v>
      </c>
      <c r="C41" s="603"/>
      <c r="D41" s="603"/>
      <c r="E41" s="603"/>
      <c r="F41" s="603"/>
      <c r="G41" s="603"/>
      <c r="H41" s="603"/>
      <c r="I41" s="603"/>
      <c r="J41" s="603"/>
      <c r="K41" s="603"/>
      <c r="L41" s="603"/>
      <c r="M41" s="603"/>
      <c r="N41" s="603"/>
      <c r="O41" s="603"/>
      <c r="P41" s="603"/>
      <c r="Q41" s="604"/>
      <c r="R41" s="605">
        <v>10000756</v>
      </c>
      <c r="S41" s="646"/>
      <c r="T41" s="646"/>
      <c r="U41" s="646"/>
      <c r="V41" s="646"/>
      <c r="W41" s="646"/>
      <c r="X41" s="646"/>
      <c r="Y41" s="649"/>
      <c r="Z41" s="650">
        <v>100</v>
      </c>
      <c r="AA41" s="650"/>
      <c r="AB41" s="650"/>
      <c r="AC41" s="650"/>
      <c r="AD41" s="651">
        <v>5203704</v>
      </c>
      <c r="AE41" s="651"/>
      <c r="AF41" s="651"/>
      <c r="AG41" s="651"/>
      <c r="AH41" s="651"/>
      <c r="AI41" s="651"/>
      <c r="AJ41" s="651"/>
      <c r="AK41" s="651"/>
      <c r="AL41" s="608">
        <v>100</v>
      </c>
      <c r="AM41" s="652"/>
      <c r="AN41" s="652"/>
      <c r="AO41" s="653"/>
      <c r="AQ41" s="654" t="s">
        <v>338</v>
      </c>
      <c r="AR41" s="655"/>
      <c r="AS41" s="655"/>
      <c r="AT41" s="655"/>
      <c r="AU41" s="655"/>
      <c r="AV41" s="655"/>
      <c r="AW41" s="655"/>
      <c r="AX41" s="655"/>
      <c r="AY41" s="656"/>
      <c r="AZ41" s="621">
        <v>150412</v>
      </c>
      <c r="BA41" s="622"/>
      <c r="BB41" s="622"/>
      <c r="BC41" s="622"/>
      <c r="BD41" s="634"/>
      <c r="BE41" s="634"/>
      <c r="BF41" s="657"/>
      <c r="BG41" s="662"/>
      <c r="BH41" s="663"/>
      <c r="BI41" s="663"/>
      <c r="BJ41" s="663"/>
      <c r="BK41" s="663"/>
      <c r="BL41" s="223"/>
      <c r="BM41" s="619" t="s">
        <v>339</v>
      </c>
      <c r="BN41" s="619"/>
      <c r="BO41" s="619"/>
      <c r="BP41" s="619"/>
      <c r="BQ41" s="619"/>
      <c r="BR41" s="619"/>
      <c r="BS41" s="619"/>
      <c r="BT41" s="619"/>
      <c r="BU41" s="620"/>
      <c r="BV41" s="621" t="s">
        <v>122</v>
      </c>
      <c r="BW41" s="622"/>
      <c r="BX41" s="622"/>
      <c r="BY41" s="622"/>
      <c r="BZ41" s="622"/>
      <c r="CA41" s="622"/>
      <c r="CB41" s="658"/>
      <c r="CD41" s="618" t="s">
        <v>340</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341</v>
      </c>
      <c r="AR42" s="667"/>
      <c r="AS42" s="667"/>
      <c r="AT42" s="667"/>
      <c r="AU42" s="667"/>
      <c r="AV42" s="667"/>
      <c r="AW42" s="667"/>
      <c r="AX42" s="667"/>
      <c r="AY42" s="668"/>
      <c r="AZ42" s="605">
        <v>610959</v>
      </c>
      <c r="BA42" s="646"/>
      <c r="BB42" s="646"/>
      <c r="BC42" s="646"/>
      <c r="BD42" s="606"/>
      <c r="BE42" s="606"/>
      <c r="BF42" s="669"/>
      <c r="BG42" s="664"/>
      <c r="BH42" s="665"/>
      <c r="BI42" s="665"/>
      <c r="BJ42" s="665"/>
      <c r="BK42" s="665"/>
      <c r="BL42" s="224"/>
      <c r="BM42" s="603" t="s">
        <v>342</v>
      </c>
      <c r="BN42" s="603"/>
      <c r="BO42" s="603"/>
      <c r="BP42" s="603"/>
      <c r="BQ42" s="603"/>
      <c r="BR42" s="603"/>
      <c r="BS42" s="603"/>
      <c r="BT42" s="603"/>
      <c r="BU42" s="604"/>
      <c r="BV42" s="605">
        <v>459</v>
      </c>
      <c r="BW42" s="646"/>
      <c r="BX42" s="646"/>
      <c r="BY42" s="646"/>
      <c r="BZ42" s="646"/>
      <c r="CA42" s="646"/>
      <c r="CB42" s="647"/>
      <c r="CD42" s="618" t="s">
        <v>343</v>
      </c>
      <c r="CE42" s="619"/>
      <c r="CF42" s="619"/>
      <c r="CG42" s="619"/>
      <c r="CH42" s="619"/>
      <c r="CI42" s="619"/>
      <c r="CJ42" s="619"/>
      <c r="CK42" s="619"/>
      <c r="CL42" s="619"/>
      <c r="CM42" s="619"/>
      <c r="CN42" s="619"/>
      <c r="CO42" s="619"/>
      <c r="CP42" s="619"/>
      <c r="CQ42" s="620"/>
      <c r="CR42" s="621">
        <v>1093814</v>
      </c>
      <c r="CS42" s="634"/>
      <c r="CT42" s="634"/>
      <c r="CU42" s="634"/>
      <c r="CV42" s="634"/>
      <c r="CW42" s="634"/>
      <c r="CX42" s="634"/>
      <c r="CY42" s="635"/>
      <c r="CZ42" s="624">
        <v>11.8</v>
      </c>
      <c r="DA42" s="636"/>
      <c r="DB42" s="636"/>
      <c r="DC42" s="637"/>
      <c r="DD42" s="627">
        <v>122908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344</v>
      </c>
      <c r="CD43" s="618" t="s">
        <v>345</v>
      </c>
      <c r="CE43" s="619"/>
      <c r="CF43" s="619"/>
      <c r="CG43" s="619"/>
      <c r="CH43" s="619"/>
      <c r="CI43" s="619"/>
      <c r="CJ43" s="619"/>
      <c r="CK43" s="619"/>
      <c r="CL43" s="619"/>
      <c r="CM43" s="619"/>
      <c r="CN43" s="619"/>
      <c r="CO43" s="619"/>
      <c r="CP43" s="619"/>
      <c r="CQ43" s="620"/>
      <c r="CR43" s="621">
        <v>18264</v>
      </c>
      <c r="CS43" s="634"/>
      <c r="CT43" s="634"/>
      <c r="CU43" s="634"/>
      <c r="CV43" s="634"/>
      <c r="CW43" s="634"/>
      <c r="CX43" s="634"/>
      <c r="CY43" s="635"/>
      <c r="CZ43" s="624">
        <v>0.2</v>
      </c>
      <c r="DA43" s="636"/>
      <c r="DB43" s="636"/>
      <c r="DC43" s="637"/>
      <c r="DD43" s="627">
        <v>18264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294</v>
      </c>
      <c r="CE44" s="641"/>
      <c r="CF44" s="618" t="s">
        <v>347</v>
      </c>
      <c r="CG44" s="619"/>
      <c r="CH44" s="619"/>
      <c r="CI44" s="619"/>
      <c r="CJ44" s="619"/>
      <c r="CK44" s="619"/>
      <c r="CL44" s="619"/>
      <c r="CM44" s="619"/>
      <c r="CN44" s="619"/>
      <c r="CO44" s="619"/>
      <c r="CP44" s="619"/>
      <c r="CQ44" s="620"/>
      <c r="CR44" s="621">
        <v>1091513</v>
      </c>
      <c r="CS44" s="622"/>
      <c r="CT44" s="622"/>
      <c r="CU44" s="622"/>
      <c r="CV44" s="622"/>
      <c r="CW44" s="622"/>
      <c r="CX44" s="622"/>
      <c r="CY44" s="623"/>
      <c r="CZ44" s="624">
        <v>11.8</v>
      </c>
      <c r="DA44" s="625"/>
      <c r="DB44" s="625"/>
      <c r="DC44" s="626"/>
      <c r="DD44" s="627">
        <v>121629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349</v>
      </c>
      <c r="CG45" s="619"/>
      <c r="CH45" s="619"/>
      <c r="CI45" s="619"/>
      <c r="CJ45" s="619"/>
      <c r="CK45" s="619"/>
      <c r="CL45" s="619"/>
      <c r="CM45" s="619"/>
      <c r="CN45" s="619"/>
      <c r="CO45" s="619"/>
      <c r="CP45" s="619"/>
      <c r="CQ45" s="620"/>
      <c r="CR45" s="621">
        <v>567676</v>
      </c>
      <c r="CS45" s="634"/>
      <c r="CT45" s="634"/>
      <c r="CU45" s="634"/>
      <c r="CV45" s="634"/>
      <c r="CW45" s="634"/>
      <c r="CX45" s="634"/>
      <c r="CY45" s="635"/>
      <c r="CZ45" s="624">
        <v>6.1</v>
      </c>
      <c r="DA45" s="636"/>
      <c r="DB45" s="636"/>
      <c r="DC45" s="637"/>
      <c r="DD45" s="627">
        <v>15336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350</v>
      </c>
      <c r="CG46" s="619"/>
      <c r="CH46" s="619"/>
      <c r="CI46" s="619"/>
      <c r="CJ46" s="619"/>
      <c r="CK46" s="619"/>
      <c r="CL46" s="619"/>
      <c r="CM46" s="619"/>
      <c r="CN46" s="619"/>
      <c r="CO46" s="619"/>
      <c r="CP46" s="619"/>
      <c r="CQ46" s="620"/>
      <c r="CR46" s="621">
        <v>443003</v>
      </c>
      <c r="CS46" s="622"/>
      <c r="CT46" s="622"/>
      <c r="CU46" s="622"/>
      <c r="CV46" s="622"/>
      <c r="CW46" s="622"/>
      <c r="CX46" s="622"/>
      <c r="CY46" s="623"/>
      <c r="CZ46" s="624">
        <v>4.8</v>
      </c>
      <c r="DA46" s="625"/>
      <c r="DB46" s="625"/>
      <c r="DC46" s="626"/>
      <c r="DD46" s="627">
        <v>94633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351</v>
      </c>
      <c r="CG47" s="619"/>
      <c r="CH47" s="619"/>
      <c r="CI47" s="619"/>
      <c r="CJ47" s="619"/>
      <c r="CK47" s="619"/>
      <c r="CL47" s="619"/>
      <c r="CM47" s="619"/>
      <c r="CN47" s="619"/>
      <c r="CO47" s="619"/>
      <c r="CP47" s="619"/>
      <c r="CQ47" s="620"/>
      <c r="CR47" s="621">
        <v>2301</v>
      </c>
      <c r="CS47" s="634"/>
      <c r="CT47" s="634"/>
      <c r="CU47" s="634"/>
      <c r="CV47" s="634"/>
      <c r="CW47" s="634"/>
      <c r="CX47" s="634"/>
      <c r="CY47" s="635"/>
      <c r="CZ47" s="624">
        <v>0</v>
      </c>
      <c r="DA47" s="636"/>
      <c r="DB47" s="636"/>
      <c r="DC47" s="637"/>
      <c r="DD47" s="627">
        <v>1279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352</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353</v>
      </c>
      <c r="CE49" s="603"/>
      <c r="CF49" s="603"/>
      <c r="CG49" s="603"/>
      <c r="CH49" s="603"/>
      <c r="CI49" s="603"/>
      <c r="CJ49" s="603"/>
      <c r="CK49" s="603"/>
      <c r="CL49" s="603"/>
      <c r="CM49" s="603"/>
      <c r="CN49" s="603"/>
      <c r="CO49" s="603"/>
      <c r="CP49" s="603"/>
      <c r="CQ49" s="604"/>
      <c r="CR49" s="605">
        <v>9279094</v>
      </c>
      <c r="CS49" s="606"/>
      <c r="CT49" s="606"/>
      <c r="CU49" s="606"/>
      <c r="CV49" s="606"/>
      <c r="CW49" s="606"/>
      <c r="CX49" s="606"/>
      <c r="CY49" s="607"/>
      <c r="CZ49" s="608">
        <v>100</v>
      </c>
      <c r="DA49" s="609"/>
      <c r="DB49" s="609"/>
      <c r="DC49" s="610"/>
      <c r="DD49" s="611">
        <v>5990623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ZutsL1DO+HMeLXe6s19Gg4776Fw27FnfSIkOdvzJOQdDShItgJifkcnzyvTAjww8eIDNvGl0ZO1sMMGYHyPGw==" saltValue="ZgleKupLBQKkZoly4SyW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355</v>
      </c>
      <c r="DK2" s="1092"/>
      <c r="DL2" s="1092"/>
      <c r="DM2" s="1092"/>
      <c r="DN2" s="1092"/>
      <c r="DO2" s="1093"/>
      <c r="DP2" s="228"/>
      <c r="DQ2" s="1091" t="s">
        <v>356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359</v>
      </c>
      <c r="B5" s="996"/>
      <c r="C5" s="996"/>
      <c r="D5" s="996"/>
      <c r="E5" s="996"/>
      <c r="F5" s="996"/>
      <c r="G5" s="996"/>
      <c r="H5" s="996"/>
      <c r="I5" s="996"/>
      <c r="J5" s="996"/>
      <c r="K5" s="996"/>
      <c r="L5" s="996"/>
      <c r="M5" s="996"/>
      <c r="N5" s="996"/>
      <c r="O5" s="996"/>
      <c r="P5" s="997"/>
      <c r="Q5" s="1001" t="s">
        <v>360</v>
      </c>
      <c r="R5" s="1002"/>
      <c r="S5" s="1002"/>
      <c r="T5" s="1002"/>
      <c r="U5" s="1003"/>
      <c r="V5" s="1001" t="s">
        <v>361</v>
      </c>
      <c r="W5" s="1002"/>
      <c r="X5" s="1002"/>
      <c r="Y5" s="1002"/>
      <c r="Z5" s="1003"/>
      <c r="AA5" s="1001" t="s">
        <v>362</v>
      </c>
      <c r="AB5" s="1002"/>
      <c r="AC5" s="1002"/>
      <c r="AD5" s="1002"/>
      <c r="AE5" s="1002"/>
      <c r="AF5" s="1094" t="s">
        <v>363</v>
      </c>
      <c r="AG5" s="1002"/>
      <c r="AH5" s="1002"/>
      <c r="AI5" s="1002"/>
      <c r="AJ5" s="1015"/>
      <c r="AK5" s="1002" t="s">
        <v>364</v>
      </c>
      <c r="AL5" s="1002"/>
      <c r="AM5" s="1002"/>
      <c r="AN5" s="1002"/>
      <c r="AO5" s="1003"/>
      <c r="AP5" s="1001" t="s">
        <v>365</v>
      </c>
      <c r="AQ5" s="1002"/>
      <c r="AR5" s="1002"/>
      <c r="AS5" s="1002"/>
      <c r="AT5" s="1003"/>
      <c r="AU5" s="1001" t="s">
        <v>366</v>
      </c>
      <c r="AV5" s="1002"/>
      <c r="AW5" s="1002"/>
      <c r="AX5" s="1002"/>
      <c r="AY5" s="1015"/>
      <c r="AZ5" s="232"/>
      <c r="BA5" s="232"/>
      <c r="BB5" s="232"/>
      <c r="BC5" s="232"/>
      <c r="BD5" s="232"/>
      <c r="BE5" s="233"/>
      <c r="BF5" s="233"/>
      <c r="BG5" s="233"/>
      <c r="BH5" s="233"/>
      <c r="BI5" s="233"/>
      <c r="BJ5" s="233"/>
      <c r="BK5" s="233"/>
      <c r="BL5" s="233"/>
      <c r="BM5" s="233"/>
      <c r="BN5" s="233"/>
      <c r="BO5" s="233"/>
      <c r="BP5" s="233"/>
      <c r="BQ5" s="995" t="s">
        <v>367</v>
      </c>
      <c r="BR5" s="996"/>
      <c r="BS5" s="996"/>
      <c r="BT5" s="996"/>
      <c r="BU5" s="996"/>
      <c r="BV5" s="996"/>
      <c r="BW5" s="996"/>
      <c r="BX5" s="996"/>
      <c r="BY5" s="996"/>
      <c r="BZ5" s="996"/>
      <c r="CA5" s="996"/>
      <c r="CB5" s="996"/>
      <c r="CC5" s="996"/>
      <c r="CD5" s="996"/>
      <c r="CE5" s="996"/>
      <c r="CF5" s="996"/>
      <c r="CG5" s="997"/>
      <c r="CH5" s="1001" t="s">
        <v>368</v>
      </c>
      <c r="CI5" s="1002"/>
      <c r="CJ5" s="1002"/>
      <c r="CK5" s="1002"/>
      <c r="CL5" s="1003"/>
      <c r="CM5" s="1001" t="s">
        <v>369</v>
      </c>
      <c r="CN5" s="1002"/>
      <c r="CO5" s="1002"/>
      <c r="CP5" s="1002"/>
      <c r="CQ5" s="1003"/>
      <c r="CR5" s="1001" t="s">
        <v>370</v>
      </c>
      <c r="CS5" s="1002"/>
      <c r="CT5" s="1002"/>
      <c r="CU5" s="1002"/>
      <c r="CV5" s="1003"/>
      <c r="CW5" s="1001" t="s">
        <v>371</v>
      </c>
      <c r="CX5" s="1002"/>
      <c r="CY5" s="1002"/>
      <c r="CZ5" s="1002"/>
      <c r="DA5" s="1003"/>
      <c r="DB5" s="1001" t="s">
        <v>372</v>
      </c>
      <c r="DC5" s="1002"/>
      <c r="DD5" s="1002"/>
      <c r="DE5" s="1002"/>
      <c r="DF5" s="1003"/>
      <c r="DG5" s="1084" t="s">
        <v>373</v>
      </c>
      <c r="DH5" s="1085"/>
      <c r="DI5" s="1085"/>
      <c r="DJ5" s="1085"/>
      <c r="DK5" s="1086"/>
      <c r="DL5" s="1084" t="s">
        <v>374</v>
      </c>
      <c r="DM5" s="1085"/>
      <c r="DN5" s="1085"/>
      <c r="DO5" s="1085"/>
      <c r="DP5" s="1086"/>
      <c r="DQ5" s="1001" t="s">
        <v>375</v>
      </c>
      <c r="DR5" s="1002"/>
      <c r="DS5" s="1002"/>
      <c r="DT5" s="1002"/>
      <c r="DU5" s="1003"/>
      <c r="DV5" s="1001" t="s">
        <v>366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376</v>
      </c>
      <c r="C7" s="1048"/>
      <c r="D7" s="1048"/>
      <c r="E7" s="1048"/>
      <c r="F7" s="1048"/>
      <c r="G7" s="1048"/>
      <c r="H7" s="1048"/>
      <c r="I7" s="1048"/>
      <c r="J7" s="1048"/>
      <c r="K7" s="1048"/>
      <c r="L7" s="1048"/>
      <c r="M7" s="1048"/>
      <c r="N7" s="1048"/>
      <c r="O7" s="1048"/>
      <c r="P7" s="1049"/>
      <c r="Q7" s="1102">
        <v>10001</v>
      </c>
      <c r="R7" s="1103"/>
      <c r="S7" s="1103"/>
      <c r="T7" s="1103"/>
      <c r="U7" s="1103"/>
      <c r="V7" s="1103">
        <v>9279</v>
      </c>
      <c r="W7" s="1103"/>
      <c r="X7" s="1103"/>
      <c r="Y7" s="1103"/>
      <c r="Z7" s="1103"/>
      <c r="AA7" s="1103">
        <v>722</v>
      </c>
      <c r="AB7" s="1103"/>
      <c r="AC7" s="1103"/>
      <c r="AD7" s="1103"/>
      <c r="AE7" s="1104"/>
      <c r="AF7" s="1105">
        <v>672</v>
      </c>
      <c r="AG7" s="1106"/>
      <c r="AH7" s="1106"/>
      <c r="AI7" s="1106"/>
      <c r="AJ7" s="1107"/>
      <c r="AK7" s="1108">
        <v>347</v>
      </c>
      <c r="AL7" s="1109"/>
      <c r="AM7" s="1109"/>
      <c r="AN7" s="1109"/>
      <c r="AO7" s="1109"/>
      <c r="AP7" s="1109">
        <v>12306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571</v>
      </c>
      <c r="BT7" s="1100"/>
      <c r="BU7" s="1100"/>
      <c r="BV7" s="1100"/>
      <c r="BW7" s="1100"/>
      <c r="BX7" s="1100"/>
      <c r="BY7" s="1100"/>
      <c r="BZ7" s="1100"/>
      <c r="CA7" s="1100"/>
      <c r="CB7" s="1100"/>
      <c r="CC7" s="1100"/>
      <c r="CD7" s="1100"/>
      <c r="CE7" s="1100"/>
      <c r="CF7" s="1100"/>
      <c r="CG7" s="1112"/>
      <c r="CH7" s="1096">
        <v>-118</v>
      </c>
      <c r="CI7" s="1097"/>
      <c r="CJ7" s="1097"/>
      <c r="CK7" s="1097"/>
      <c r="CL7" s="1098"/>
      <c r="CM7" s="1096">
        <v>58</v>
      </c>
      <c r="CN7" s="1097"/>
      <c r="CO7" s="1097"/>
      <c r="CP7" s="1097"/>
      <c r="CQ7" s="1098"/>
      <c r="CR7" s="1096">
        <v>11</v>
      </c>
      <c r="CS7" s="1097"/>
      <c r="CT7" s="1097"/>
      <c r="CU7" s="1097"/>
      <c r="CV7" s="1098"/>
      <c r="CW7" s="1096">
        <v>39</v>
      </c>
      <c r="CX7" s="1097"/>
      <c r="CY7" s="1097"/>
      <c r="CZ7" s="1097"/>
      <c r="DA7" s="1098"/>
      <c r="DB7" s="1096" t="s">
        <v>560</v>
      </c>
      <c r="DC7" s="1097"/>
      <c r="DD7" s="1097"/>
      <c r="DE7" s="1097"/>
      <c r="DF7" s="1098"/>
      <c r="DG7" s="1096" t="s">
        <v>560</v>
      </c>
      <c r="DH7" s="1097"/>
      <c r="DI7" s="1097"/>
      <c r="DJ7" s="1097"/>
      <c r="DK7" s="1098"/>
      <c r="DL7" s="1096" t="s">
        <v>560</v>
      </c>
      <c r="DM7" s="1097"/>
      <c r="DN7" s="1097"/>
      <c r="DO7" s="1097"/>
      <c r="DP7" s="1098"/>
      <c r="DQ7" s="1096" t="s">
        <v>560</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572</v>
      </c>
      <c r="BT8" s="993"/>
      <c r="BU8" s="993"/>
      <c r="BV8" s="993"/>
      <c r="BW8" s="993"/>
      <c r="BX8" s="993"/>
      <c r="BY8" s="993"/>
      <c r="BZ8" s="993"/>
      <c r="CA8" s="993"/>
      <c r="CB8" s="993"/>
      <c r="CC8" s="993"/>
      <c r="CD8" s="993"/>
      <c r="CE8" s="993"/>
      <c r="CF8" s="993"/>
      <c r="CG8" s="1014"/>
      <c r="CH8" s="989">
        <v>1</v>
      </c>
      <c r="CI8" s="990"/>
      <c r="CJ8" s="990"/>
      <c r="CK8" s="990"/>
      <c r="CL8" s="991"/>
      <c r="CM8" s="989">
        <v>5</v>
      </c>
      <c r="CN8" s="990"/>
      <c r="CO8" s="990"/>
      <c r="CP8" s="990"/>
      <c r="CQ8" s="991"/>
      <c r="CR8" s="989">
        <v>3</v>
      </c>
      <c r="CS8" s="990"/>
      <c r="CT8" s="990"/>
      <c r="CU8" s="990"/>
      <c r="CV8" s="991"/>
      <c r="CW8" s="989">
        <v>3</v>
      </c>
      <c r="CX8" s="990"/>
      <c r="CY8" s="990"/>
      <c r="CZ8" s="990"/>
      <c r="DA8" s="991"/>
      <c r="DB8" s="989" t="s">
        <v>560</v>
      </c>
      <c r="DC8" s="990"/>
      <c r="DD8" s="990"/>
      <c r="DE8" s="990"/>
      <c r="DF8" s="991"/>
      <c r="DG8" s="989" t="s">
        <v>560</v>
      </c>
      <c r="DH8" s="990"/>
      <c r="DI8" s="990"/>
      <c r="DJ8" s="990"/>
      <c r="DK8" s="991"/>
      <c r="DL8" s="989" t="s">
        <v>560</v>
      </c>
      <c r="DM8" s="990"/>
      <c r="DN8" s="990"/>
      <c r="DO8" s="990"/>
      <c r="DP8" s="991"/>
      <c r="DQ8" s="989" t="s">
        <v>560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10001</v>
      </c>
      <c r="R23" s="1061"/>
      <c r="S23" s="1061"/>
      <c r="T23" s="1061"/>
      <c r="U23" s="1061"/>
      <c r="V23" s="1061">
        <v>9279</v>
      </c>
      <c r="W23" s="1061"/>
      <c r="X23" s="1061"/>
      <c r="Y23" s="1061"/>
      <c r="Z23" s="1061"/>
      <c r="AA23" s="1061">
        <v>722</v>
      </c>
      <c r="AB23" s="1061"/>
      <c r="AC23" s="1061"/>
      <c r="AD23" s="1061"/>
      <c r="AE23" s="1068"/>
      <c r="AF23" s="1069">
        <v>672</v>
      </c>
      <c r="AG23" s="1061"/>
      <c r="AH23" s="1061"/>
      <c r="AI23" s="1061"/>
      <c r="AJ23" s="1070"/>
      <c r="AK23" s="1071"/>
      <c r="AL23" s="1072"/>
      <c r="AM23" s="1072"/>
      <c r="AN23" s="1072"/>
      <c r="AO23" s="1072"/>
      <c r="AP23" s="1061">
        <v>12306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359</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1843</v>
      </c>
      <c r="R28" s="1051"/>
      <c r="S28" s="1051"/>
      <c r="T28" s="1051"/>
      <c r="U28" s="1051"/>
      <c r="V28" s="1051">
        <v>1819</v>
      </c>
      <c r="W28" s="1051"/>
      <c r="X28" s="1051"/>
      <c r="Y28" s="1051"/>
      <c r="Z28" s="1051"/>
      <c r="AA28" s="1051">
        <v>24</v>
      </c>
      <c r="AB28" s="1051"/>
      <c r="AC28" s="1051"/>
      <c r="AD28" s="1051"/>
      <c r="AE28" s="1052"/>
      <c r="AF28" s="1053">
        <v>24</v>
      </c>
      <c r="AG28" s="1051"/>
      <c r="AH28" s="1051"/>
      <c r="AI28" s="1051"/>
      <c r="AJ28" s="1054"/>
      <c r="AK28" s="1042">
        <v>194</v>
      </c>
      <c r="AL28" s="1043"/>
      <c r="AM28" s="1043"/>
      <c r="AN28" s="1043"/>
      <c r="AO28" s="1043"/>
      <c r="AP28" s="1043" t="s">
        <v>560</v>
      </c>
      <c r="AQ28" s="1043"/>
      <c r="AR28" s="1043"/>
      <c r="AS28" s="1043"/>
      <c r="AT28" s="1043"/>
      <c r="AU28" s="1043" t="s">
        <v>560</v>
      </c>
      <c r="AV28" s="1043"/>
      <c r="AW28" s="1043"/>
      <c r="AX28" s="1043"/>
      <c r="AY28" s="1043"/>
      <c r="AZ28" s="1044" t="s">
        <v>560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2225</v>
      </c>
      <c r="R29" s="1039"/>
      <c r="S29" s="1039"/>
      <c r="T29" s="1039"/>
      <c r="U29" s="1039"/>
      <c r="V29" s="1039">
        <v>1976</v>
      </c>
      <c r="W29" s="1039"/>
      <c r="X29" s="1039"/>
      <c r="Y29" s="1039"/>
      <c r="Z29" s="1039"/>
      <c r="AA29" s="1039">
        <v>249</v>
      </c>
      <c r="AB29" s="1039"/>
      <c r="AC29" s="1039"/>
      <c r="AD29" s="1039"/>
      <c r="AE29" s="1040"/>
      <c r="AF29" s="1035">
        <v>249</v>
      </c>
      <c r="AG29" s="1036"/>
      <c r="AH29" s="1036"/>
      <c r="AI29" s="1036"/>
      <c r="AJ29" s="1037"/>
      <c r="AK29" s="980">
        <v>293</v>
      </c>
      <c r="AL29" s="971"/>
      <c r="AM29" s="971"/>
      <c r="AN29" s="971"/>
      <c r="AO29" s="971"/>
      <c r="AP29" s="971" t="s">
        <v>560</v>
      </c>
      <c r="AQ29" s="971"/>
      <c r="AR29" s="971"/>
      <c r="AS29" s="971"/>
      <c r="AT29" s="971"/>
      <c r="AU29" s="971" t="s">
        <v>560</v>
      </c>
      <c r="AV29" s="971"/>
      <c r="AW29" s="971"/>
      <c r="AX29" s="971"/>
      <c r="AY29" s="971"/>
      <c r="AZ29" s="1041" t="s">
        <v>560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281</v>
      </c>
      <c r="R30" s="1039"/>
      <c r="S30" s="1039"/>
      <c r="T30" s="1039"/>
      <c r="U30" s="1039"/>
      <c r="V30" s="1039">
        <v>278</v>
      </c>
      <c r="W30" s="1039"/>
      <c r="X30" s="1039"/>
      <c r="Y30" s="1039"/>
      <c r="Z30" s="1039"/>
      <c r="AA30" s="1039">
        <v>3</v>
      </c>
      <c r="AB30" s="1039"/>
      <c r="AC30" s="1039"/>
      <c r="AD30" s="1039"/>
      <c r="AE30" s="1040"/>
      <c r="AF30" s="1035">
        <v>3</v>
      </c>
      <c r="AG30" s="1036"/>
      <c r="AH30" s="1036"/>
      <c r="AI30" s="1036"/>
      <c r="AJ30" s="1037"/>
      <c r="AK30" s="980">
        <v>74</v>
      </c>
      <c r="AL30" s="971"/>
      <c r="AM30" s="971"/>
      <c r="AN30" s="971"/>
      <c r="AO30" s="971"/>
      <c r="AP30" s="971" t="s">
        <v>560</v>
      </c>
      <c r="AQ30" s="971"/>
      <c r="AR30" s="971"/>
      <c r="AS30" s="971"/>
      <c r="AT30" s="971"/>
      <c r="AU30" s="971" t="s">
        <v>560</v>
      </c>
      <c r="AV30" s="971"/>
      <c r="AW30" s="971"/>
      <c r="AX30" s="971"/>
      <c r="AY30" s="971"/>
      <c r="AZ30" s="1041" t="s">
        <v>560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96</v>
      </c>
      <c r="R31" s="1039"/>
      <c r="S31" s="1039"/>
      <c r="T31" s="1039"/>
      <c r="U31" s="1039"/>
      <c r="V31" s="1039">
        <v>78</v>
      </c>
      <c r="W31" s="1039"/>
      <c r="X31" s="1039"/>
      <c r="Y31" s="1039"/>
      <c r="Z31" s="1039"/>
      <c r="AA31" s="1039">
        <v>18</v>
      </c>
      <c r="AB31" s="1039"/>
      <c r="AC31" s="1039"/>
      <c r="AD31" s="1039"/>
      <c r="AE31" s="1040"/>
      <c r="AF31" s="1035">
        <v>18</v>
      </c>
      <c r="AG31" s="1036"/>
      <c r="AH31" s="1036"/>
      <c r="AI31" s="1036"/>
      <c r="AJ31" s="1037"/>
      <c r="AK31" s="980">
        <v>0</v>
      </c>
      <c r="AL31" s="971"/>
      <c r="AM31" s="971"/>
      <c r="AN31" s="971"/>
      <c r="AO31" s="971"/>
      <c r="AP31" s="971" t="s">
        <v>560</v>
      </c>
      <c r="AQ31" s="971"/>
      <c r="AR31" s="971"/>
      <c r="AS31" s="971"/>
      <c r="AT31" s="971"/>
      <c r="AU31" s="971" t="s">
        <v>560</v>
      </c>
      <c r="AV31" s="971"/>
      <c r="AW31" s="971"/>
      <c r="AX31" s="971"/>
      <c r="AY31" s="971"/>
      <c r="AZ31" s="1041" t="s">
        <v>560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25</v>
      </c>
      <c r="R32" s="1039"/>
      <c r="S32" s="1039"/>
      <c r="T32" s="1039"/>
      <c r="U32" s="1039"/>
      <c r="V32" s="1039">
        <v>15</v>
      </c>
      <c r="W32" s="1039"/>
      <c r="X32" s="1039"/>
      <c r="Y32" s="1039"/>
      <c r="Z32" s="1039"/>
      <c r="AA32" s="1039">
        <v>10</v>
      </c>
      <c r="AB32" s="1039"/>
      <c r="AC32" s="1039"/>
      <c r="AD32" s="1039"/>
      <c r="AE32" s="1040"/>
      <c r="AF32" s="1035">
        <v>7</v>
      </c>
      <c r="AG32" s="1036"/>
      <c r="AH32" s="1036"/>
      <c r="AI32" s="1036"/>
      <c r="AJ32" s="1037"/>
      <c r="AK32" s="980" t="s">
        <v>560</v>
      </c>
      <c r="AL32" s="971"/>
      <c r="AM32" s="971"/>
      <c r="AN32" s="971"/>
      <c r="AO32" s="971"/>
      <c r="AP32" s="971" t="s">
        <v>560</v>
      </c>
      <c r="AQ32" s="971"/>
      <c r="AR32" s="971"/>
      <c r="AS32" s="971"/>
      <c r="AT32" s="971"/>
      <c r="AU32" s="971" t="s">
        <v>560</v>
      </c>
      <c r="AV32" s="971"/>
      <c r="AW32" s="971"/>
      <c r="AX32" s="971"/>
      <c r="AY32" s="971"/>
      <c r="AZ32" s="1041" t="s">
        <v>560</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12</v>
      </c>
      <c r="R33" s="1039"/>
      <c r="S33" s="1039"/>
      <c r="T33" s="1039"/>
      <c r="U33" s="1039"/>
      <c r="V33" s="1039">
        <v>12</v>
      </c>
      <c r="W33" s="1039"/>
      <c r="X33" s="1039"/>
      <c r="Y33" s="1039"/>
      <c r="Z33" s="1039"/>
      <c r="AA33" s="1039" t="s">
        <v>560</v>
      </c>
      <c r="AB33" s="1039"/>
      <c r="AC33" s="1039"/>
      <c r="AD33" s="1039"/>
      <c r="AE33" s="1040"/>
      <c r="AF33" s="1035" t="s">
        <v>122</v>
      </c>
      <c r="AG33" s="1036"/>
      <c r="AH33" s="1036"/>
      <c r="AI33" s="1036"/>
      <c r="AJ33" s="1037"/>
      <c r="AK33" s="980">
        <v>6</v>
      </c>
      <c r="AL33" s="971"/>
      <c r="AM33" s="971"/>
      <c r="AN33" s="971"/>
      <c r="AO33" s="971"/>
      <c r="AP33" s="971">
        <v>7</v>
      </c>
      <c r="AQ33" s="971"/>
      <c r="AR33" s="971"/>
      <c r="AS33" s="971"/>
      <c r="AT33" s="971"/>
      <c r="AU33" s="971">
        <v>7</v>
      </c>
      <c r="AV33" s="971"/>
      <c r="AW33" s="971"/>
      <c r="AX33" s="971"/>
      <c r="AY33" s="971"/>
      <c r="AZ33" s="1041" t="s">
        <v>560</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143</v>
      </c>
      <c r="C34" s="1031"/>
      <c r="D34" s="1031"/>
      <c r="E34" s="1031"/>
      <c r="F34" s="1031"/>
      <c r="G34" s="1031"/>
      <c r="H34" s="1031"/>
      <c r="I34" s="1031"/>
      <c r="J34" s="1031"/>
      <c r="K34" s="1031"/>
      <c r="L34" s="1031"/>
      <c r="M34" s="1031"/>
      <c r="N34" s="1031"/>
      <c r="O34" s="1031"/>
      <c r="P34" s="1032"/>
      <c r="Q34" s="1038">
        <v>0</v>
      </c>
      <c r="R34" s="1039"/>
      <c r="S34" s="1039"/>
      <c r="T34" s="1039"/>
      <c r="U34" s="1039"/>
      <c r="V34" s="1039">
        <v>14</v>
      </c>
      <c r="W34" s="1039"/>
      <c r="X34" s="1039"/>
      <c r="Y34" s="1039"/>
      <c r="Z34" s="1039"/>
      <c r="AA34" s="1039">
        <v>-14</v>
      </c>
      <c r="AB34" s="1039"/>
      <c r="AC34" s="1039"/>
      <c r="AD34" s="1039"/>
      <c r="AE34" s="1040"/>
      <c r="AF34" s="1035">
        <v>0</v>
      </c>
      <c r="AG34" s="1036"/>
      <c r="AH34" s="1036"/>
      <c r="AI34" s="1036"/>
      <c r="AJ34" s="1037"/>
      <c r="AK34" s="980" t="s">
        <v>560</v>
      </c>
      <c r="AL34" s="971"/>
      <c r="AM34" s="971"/>
      <c r="AN34" s="971"/>
      <c r="AO34" s="971"/>
      <c r="AP34" s="971" t="s">
        <v>560</v>
      </c>
      <c r="AQ34" s="971"/>
      <c r="AR34" s="971"/>
      <c r="AS34" s="971"/>
      <c r="AT34" s="971"/>
      <c r="AU34" s="971" t="s">
        <v>560</v>
      </c>
      <c r="AV34" s="971"/>
      <c r="AW34" s="971"/>
      <c r="AX34" s="971"/>
      <c r="AY34" s="971"/>
      <c r="AZ34" s="1041">
        <v>0.5</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301</v>
      </c>
      <c r="AG63" s="959"/>
      <c r="AH63" s="959"/>
      <c r="AI63" s="959"/>
      <c r="AJ63" s="1022"/>
      <c r="AK63" s="1023"/>
      <c r="AL63" s="963"/>
      <c r="AM63" s="963"/>
      <c r="AN63" s="963"/>
      <c r="AO63" s="963"/>
      <c r="AP63" s="959">
        <v>7</v>
      </c>
      <c r="AQ63" s="959"/>
      <c r="AR63" s="959"/>
      <c r="AS63" s="959"/>
      <c r="AT63" s="959"/>
      <c r="AU63" s="959">
        <v>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561</v>
      </c>
      <c r="C68" s="986"/>
      <c r="D68" s="986"/>
      <c r="E68" s="986"/>
      <c r="F68" s="986"/>
      <c r="G68" s="986"/>
      <c r="H68" s="986"/>
      <c r="I68" s="986"/>
      <c r="J68" s="986"/>
      <c r="K68" s="986"/>
      <c r="L68" s="986"/>
      <c r="M68" s="986"/>
      <c r="N68" s="986"/>
      <c r="O68" s="986"/>
      <c r="P68" s="987"/>
      <c r="Q68" s="988">
        <v>1554</v>
      </c>
      <c r="R68" s="982"/>
      <c r="S68" s="982"/>
      <c r="T68" s="982"/>
      <c r="U68" s="982"/>
      <c r="V68" s="982">
        <v>1516</v>
      </c>
      <c r="W68" s="982"/>
      <c r="X68" s="982"/>
      <c r="Y68" s="982"/>
      <c r="Z68" s="982"/>
      <c r="AA68" s="982">
        <v>38</v>
      </c>
      <c r="AB68" s="982"/>
      <c r="AC68" s="982"/>
      <c r="AD68" s="982"/>
      <c r="AE68" s="982"/>
      <c r="AF68" s="982">
        <v>38</v>
      </c>
      <c r="AG68" s="982"/>
      <c r="AH68" s="982"/>
      <c r="AI68" s="982"/>
      <c r="AJ68" s="982"/>
      <c r="AK68" s="982" t="s">
        <v>560</v>
      </c>
      <c r="AL68" s="982"/>
      <c r="AM68" s="982"/>
      <c r="AN68" s="982"/>
      <c r="AO68" s="982"/>
      <c r="AP68" s="982">
        <v>1096</v>
      </c>
      <c r="AQ68" s="982"/>
      <c r="AR68" s="982"/>
      <c r="AS68" s="982"/>
      <c r="AT68" s="982"/>
      <c r="AU68" s="982">
        <v>562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562</v>
      </c>
      <c r="C69" s="975"/>
      <c r="D69" s="975"/>
      <c r="E69" s="975"/>
      <c r="F69" s="975"/>
      <c r="G69" s="975"/>
      <c r="H69" s="975"/>
      <c r="I69" s="975"/>
      <c r="J69" s="975"/>
      <c r="K69" s="975"/>
      <c r="L69" s="975"/>
      <c r="M69" s="975"/>
      <c r="N69" s="975"/>
      <c r="O69" s="975"/>
      <c r="P69" s="976"/>
      <c r="Q69" s="977">
        <v>459</v>
      </c>
      <c r="R69" s="971"/>
      <c r="S69" s="971"/>
      <c r="T69" s="971"/>
      <c r="U69" s="971"/>
      <c r="V69" s="971">
        <v>420</v>
      </c>
      <c r="W69" s="971"/>
      <c r="X69" s="971"/>
      <c r="Y69" s="971"/>
      <c r="Z69" s="971"/>
      <c r="AA69" s="971">
        <v>39</v>
      </c>
      <c r="AB69" s="971"/>
      <c r="AC69" s="971"/>
      <c r="AD69" s="971"/>
      <c r="AE69" s="971"/>
      <c r="AF69" s="971">
        <v>39</v>
      </c>
      <c r="AG69" s="971"/>
      <c r="AH69" s="971"/>
      <c r="AI69" s="971"/>
      <c r="AJ69" s="971"/>
      <c r="AK69" s="971" t="s">
        <v>560</v>
      </c>
      <c r="AL69" s="971"/>
      <c r="AM69" s="971"/>
      <c r="AN69" s="971"/>
      <c r="AO69" s="971"/>
      <c r="AP69" s="971" t="s">
        <v>560</v>
      </c>
      <c r="AQ69" s="971"/>
      <c r="AR69" s="971"/>
      <c r="AS69" s="971"/>
      <c r="AT69" s="971"/>
      <c r="AU69" s="971" t="s">
        <v>560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563</v>
      </c>
      <c r="C70" s="975"/>
      <c r="D70" s="975"/>
      <c r="E70" s="975"/>
      <c r="F70" s="975"/>
      <c r="G70" s="975"/>
      <c r="H70" s="975"/>
      <c r="I70" s="975"/>
      <c r="J70" s="975"/>
      <c r="K70" s="975"/>
      <c r="L70" s="975"/>
      <c r="M70" s="975"/>
      <c r="N70" s="975"/>
      <c r="O70" s="975"/>
      <c r="P70" s="976"/>
      <c r="Q70" s="977">
        <v>2204</v>
      </c>
      <c r="R70" s="971"/>
      <c r="S70" s="971"/>
      <c r="T70" s="971"/>
      <c r="U70" s="971"/>
      <c r="V70" s="971">
        <v>1937</v>
      </c>
      <c r="W70" s="971"/>
      <c r="X70" s="971"/>
      <c r="Y70" s="971"/>
      <c r="Z70" s="971"/>
      <c r="AA70" s="971">
        <v>267</v>
      </c>
      <c r="AB70" s="971"/>
      <c r="AC70" s="971"/>
      <c r="AD70" s="971"/>
      <c r="AE70" s="971"/>
      <c r="AF70" s="971">
        <v>267</v>
      </c>
      <c r="AG70" s="971"/>
      <c r="AH70" s="971"/>
      <c r="AI70" s="971"/>
      <c r="AJ70" s="971"/>
      <c r="AK70" s="971">
        <v>3</v>
      </c>
      <c r="AL70" s="971"/>
      <c r="AM70" s="971"/>
      <c r="AN70" s="971"/>
      <c r="AO70" s="971"/>
      <c r="AP70" s="971" t="s">
        <v>560</v>
      </c>
      <c r="AQ70" s="971"/>
      <c r="AR70" s="971"/>
      <c r="AS70" s="971"/>
      <c r="AT70" s="971"/>
      <c r="AU70" s="971" t="s">
        <v>560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564</v>
      </c>
      <c r="C71" s="975"/>
      <c r="D71" s="975"/>
      <c r="E71" s="975"/>
      <c r="F71" s="975"/>
      <c r="G71" s="975"/>
      <c r="H71" s="975"/>
      <c r="I71" s="975"/>
      <c r="J71" s="975"/>
      <c r="K71" s="975"/>
      <c r="L71" s="975"/>
      <c r="M71" s="975"/>
      <c r="N71" s="975"/>
      <c r="O71" s="975"/>
      <c r="P71" s="976"/>
      <c r="Q71" s="977">
        <v>2</v>
      </c>
      <c r="R71" s="971"/>
      <c r="S71" s="971"/>
      <c r="T71" s="971"/>
      <c r="U71" s="971"/>
      <c r="V71" s="971">
        <v>2</v>
      </c>
      <c r="W71" s="971"/>
      <c r="X71" s="971"/>
      <c r="Y71" s="971"/>
      <c r="Z71" s="971"/>
      <c r="AA71" s="971">
        <v>0</v>
      </c>
      <c r="AB71" s="971"/>
      <c r="AC71" s="971"/>
      <c r="AD71" s="971"/>
      <c r="AE71" s="971"/>
      <c r="AF71" s="971">
        <v>0</v>
      </c>
      <c r="AG71" s="971"/>
      <c r="AH71" s="971"/>
      <c r="AI71" s="971"/>
      <c r="AJ71" s="971"/>
      <c r="AK71" s="971" t="s">
        <v>560</v>
      </c>
      <c r="AL71" s="971"/>
      <c r="AM71" s="971"/>
      <c r="AN71" s="971"/>
      <c r="AO71" s="971"/>
      <c r="AP71" s="971" t="s">
        <v>560</v>
      </c>
      <c r="AQ71" s="971"/>
      <c r="AR71" s="971"/>
      <c r="AS71" s="971"/>
      <c r="AT71" s="971"/>
      <c r="AU71" s="971" t="s">
        <v>560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565</v>
      </c>
      <c r="C72" s="975"/>
      <c r="D72" s="975"/>
      <c r="E72" s="975"/>
      <c r="F72" s="975"/>
      <c r="G72" s="975"/>
      <c r="H72" s="975"/>
      <c r="I72" s="975"/>
      <c r="J72" s="975"/>
      <c r="K72" s="975"/>
      <c r="L72" s="975"/>
      <c r="M72" s="975"/>
      <c r="N72" s="975"/>
      <c r="O72" s="975"/>
      <c r="P72" s="976"/>
      <c r="Q72" s="977">
        <v>838</v>
      </c>
      <c r="R72" s="971"/>
      <c r="S72" s="971"/>
      <c r="T72" s="971"/>
      <c r="U72" s="971"/>
      <c r="V72" s="971">
        <v>645</v>
      </c>
      <c r="W72" s="971"/>
      <c r="X72" s="971"/>
      <c r="Y72" s="971"/>
      <c r="Z72" s="971"/>
      <c r="AA72" s="971">
        <v>193</v>
      </c>
      <c r="AB72" s="971"/>
      <c r="AC72" s="971"/>
      <c r="AD72" s="971"/>
      <c r="AE72" s="971"/>
      <c r="AF72" s="971">
        <v>62</v>
      </c>
      <c r="AG72" s="971"/>
      <c r="AH72" s="971"/>
      <c r="AI72" s="971"/>
      <c r="AJ72" s="971"/>
      <c r="AK72" s="971">
        <v>77</v>
      </c>
      <c r="AL72" s="971"/>
      <c r="AM72" s="971"/>
      <c r="AN72" s="971"/>
      <c r="AO72" s="971"/>
      <c r="AP72" s="971" t="s">
        <v>560</v>
      </c>
      <c r="AQ72" s="971"/>
      <c r="AR72" s="971"/>
      <c r="AS72" s="971"/>
      <c r="AT72" s="971"/>
      <c r="AU72" s="971" t="s">
        <v>560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566</v>
      </c>
      <c r="C73" s="975"/>
      <c r="D73" s="975"/>
      <c r="E73" s="975"/>
      <c r="F73" s="975"/>
      <c r="G73" s="975"/>
      <c r="H73" s="975"/>
      <c r="I73" s="975"/>
      <c r="J73" s="975"/>
      <c r="K73" s="975"/>
      <c r="L73" s="975"/>
      <c r="M73" s="975"/>
      <c r="N73" s="975"/>
      <c r="O73" s="975"/>
      <c r="P73" s="976"/>
      <c r="Q73" s="977">
        <v>156992</v>
      </c>
      <c r="R73" s="971"/>
      <c r="S73" s="971"/>
      <c r="T73" s="971"/>
      <c r="U73" s="971"/>
      <c r="V73" s="971">
        <v>155721</v>
      </c>
      <c r="W73" s="971"/>
      <c r="X73" s="971"/>
      <c r="Y73" s="971"/>
      <c r="Z73" s="971"/>
      <c r="AA73" s="971">
        <v>1271</v>
      </c>
      <c r="AB73" s="971"/>
      <c r="AC73" s="971"/>
      <c r="AD73" s="971"/>
      <c r="AE73" s="971"/>
      <c r="AF73" s="971">
        <v>1271</v>
      </c>
      <c r="AG73" s="971"/>
      <c r="AH73" s="971"/>
      <c r="AI73" s="971"/>
      <c r="AJ73" s="971"/>
      <c r="AK73" s="971">
        <v>1032</v>
      </c>
      <c r="AL73" s="971"/>
      <c r="AM73" s="971"/>
      <c r="AN73" s="971"/>
      <c r="AO73" s="971"/>
      <c r="AP73" s="971" t="s">
        <v>560</v>
      </c>
      <c r="AQ73" s="971"/>
      <c r="AR73" s="971"/>
      <c r="AS73" s="971"/>
      <c r="AT73" s="971"/>
      <c r="AU73" s="971" t="s">
        <v>560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567</v>
      </c>
      <c r="C74" s="975"/>
      <c r="D74" s="975"/>
      <c r="E74" s="975"/>
      <c r="F74" s="975"/>
      <c r="G74" s="975"/>
      <c r="H74" s="975"/>
      <c r="I74" s="975"/>
      <c r="J74" s="975"/>
      <c r="K74" s="975"/>
      <c r="L74" s="975"/>
      <c r="M74" s="975"/>
      <c r="N74" s="975"/>
      <c r="O74" s="975"/>
      <c r="P74" s="976"/>
      <c r="Q74" s="977">
        <v>4329</v>
      </c>
      <c r="R74" s="971"/>
      <c r="S74" s="971"/>
      <c r="T74" s="971"/>
      <c r="U74" s="971"/>
      <c r="V74" s="971">
        <v>4545</v>
      </c>
      <c r="W74" s="971"/>
      <c r="X74" s="971"/>
      <c r="Y74" s="971"/>
      <c r="Z74" s="971"/>
      <c r="AA74" s="971">
        <v>-216</v>
      </c>
      <c r="AB74" s="971"/>
      <c r="AC74" s="971"/>
      <c r="AD74" s="971"/>
      <c r="AE74" s="971"/>
      <c r="AF74" s="971">
        <v>2192</v>
      </c>
      <c r="AG74" s="971"/>
      <c r="AH74" s="971"/>
      <c r="AI74" s="971"/>
      <c r="AJ74" s="971"/>
      <c r="AK74" s="971" t="s">
        <v>560</v>
      </c>
      <c r="AL74" s="971"/>
      <c r="AM74" s="971"/>
      <c r="AN74" s="971"/>
      <c r="AO74" s="971"/>
      <c r="AP74" s="971">
        <v>2190</v>
      </c>
      <c r="AQ74" s="971"/>
      <c r="AR74" s="971"/>
      <c r="AS74" s="971"/>
      <c r="AT74" s="971"/>
      <c r="AU74" s="971">
        <v>315</v>
      </c>
      <c r="AV74" s="971"/>
      <c r="AW74" s="971"/>
      <c r="AX74" s="971"/>
      <c r="AY74" s="971"/>
      <c r="AZ74" s="972" t="s">
        <v>570</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568</v>
      </c>
      <c r="C75" s="975"/>
      <c r="D75" s="975"/>
      <c r="E75" s="975"/>
      <c r="F75" s="975"/>
      <c r="G75" s="975"/>
      <c r="H75" s="975"/>
      <c r="I75" s="975"/>
      <c r="J75" s="975"/>
      <c r="K75" s="975"/>
      <c r="L75" s="975"/>
      <c r="M75" s="975"/>
      <c r="N75" s="975"/>
      <c r="O75" s="975"/>
      <c r="P75" s="976"/>
      <c r="Q75" s="978">
        <v>21438</v>
      </c>
      <c r="R75" s="979"/>
      <c r="S75" s="979"/>
      <c r="T75" s="979"/>
      <c r="U75" s="980"/>
      <c r="V75" s="981">
        <v>20591</v>
      </c>
      <c r="W75" s="979"/>
      <c r="X75" s="979"/>
      <c r="Y75" s="979"/>
      <c r="Z75" s="980"/>
      <c r="AA75" s="981">
        <v>847</v>
      </c>
      <c r="AB75" s="979"/>
      <c r="AC75" s="979"/>
      <c r="AD75" s="979"/>
      <c r="AE75" s="980"/>
      <c r="AF75" s="981">
        <v>27209</v>
      </c>
      <c r="AG75" s="979"/>
      <c r="AH75" s="979"/>
      <c r="AI75" s="979"/>
      <c r="AJ75" s="980"/>
      <c r="AK75" s="981" t="s">
        <v>560</v>
      </c>
      <c r="AL75" s="979"/>
      <c r="AM75" s="979"/>
      <c r="AN75" s="979"/>
      <c r="AO75" s="980"/>
      <c r="AP75" s="981">
        <v>52720</v>
      </c>
      <c r="AQ75" s="979"/>
      <c r="AR75" s="979"/>
      <c r="AS75" s="979"/>
      <c r="AT75" s="980"/>
      <c r="AU75" s="981" t="s">
        <v>560</v>
      </c>
      <c r="AV75" s="979"/>
      <c r="AW75" s="979"/>
      <c r="AX75" s="979"/>
      <c r="AY75" s="980"/>
      <c r="AZ75" s="972" t="s">
        <v>570</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569</v>
      </c>
      <c r="C76" s="975"/>
      <c r="D76" s="975"/>
      <c r="E76" s="975"/>
      <c r="F76" s="975"/>
      <c r="G76" s="975"/>
      <c r="H76" s="975"/>
      <c r="I76" s="975"/>
      <c r="J76" s="975"/>
      <c r="K76" s="975"/>
      <c r="L76" s="975"/>
      <c r="M76" s="975"/>
      <c r="N76" s="975"/>
      <c r="O76" s="975"/>
      <c r="P76" s="976"/>
      <c r="Q76" s="978">
        <v>733</v>
      </c>
      <c r="R76" s="979"/>
      <c r="S76" s="979"/>
      <c r="T76" s="979"/>
      <c r="U76" s="980"/>
      <c r="V76" s="981">
        <v>562</v>
      </c>
      <c r="W76" s="979"/>
      <c r="X76" s="979"/>
      <c r="Y76" s="979"/>
      <c r="Z76" s="980"/>
      <c r="AA76" s="981">
        <v>171</v>
      </c>
      <c r="AB76" s="979"/>
      <c r="AC76" s="979"/>
      <c r="AD76" s="979"/>
      <c r="AE76" s="980"/>
      <c r="AF76" s="981">
        <v>1939</v>
      </c>
      <c r="AG76" s="979"/>
      <c r="AH76" s="979"/>
      <c r="AI76" s="979"/>
      <c r="AJ76" s="980"/>
      <c r="AK76" s="981" t="s">
        <v>560</v>
      </c>
      <c r="AL76" s="979"/>
      <c r="AM76" s="979"/>
      <c r="AN76" s="979"/>
      <c r="AO76" s="980"/>
      <c r="AP76" s="981">
        <v>1130</v>
      </c>
      <c r="AQ76" s="979"/>
      <c r="AR76" s="979"/>
      <c r="AS76" s="979"/>
      <c r="AT76" s="980"/>
      <c r="AU76" s="981" t="s">
        <v>560</v>
      </c>
      <c r="AV76" s="979"/>
      <c r="AW76" s="979"/>
      <c r="AX76" s="979"/>
      <c r="AY76" s="980"/>
      <c r="AZ76" s="972" t="s">
        <v>570</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33018</v>
      </c>
      <c r="AG88" s="959"/>
      <c r="AH88" s="959"/>
      <c r="AI88" s="959"/>
      <c r="AJ88" s="959"/>
      <c r="AK88" s="963"/>
      <c r="AL88" s="963"/>
      <c r="AM88" s="963"/>
      <c r="AN88" s="963"/>
      <c r="AO88" s="963"/>
      <c r="AP88" s="959">
        <v>57137</v>
      </c>
      <c r="AQ88" s="959"/>
      <c r="AR88" s="959"/>
      <c r="AS88" s="959"/>
      <c r="AT88" s="959"/>
      <c r="AU88" s="959">
        <v>877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14</v>
      </c>
      <c r="CS102" s="953"/>
      <c r="CT102" s="953"/>
      <c r="CU102" s="953"/>
      <c r="CV102" s="954"/>
      <c r="CW102" s="952">
        <v>42</v>
      </c>
      <c r="CX102" s="953"/>
      <c r="CY102" s="953"/>
      <c r="CZ102" s="953"/>
      <c r="DA102" s="954"/>
      <c r="DB102" s="952" t="s">
        <v>560</v>
      </c>
      <c r="DC102" s="953"/>
      <c r="DD102" s="953"/>
      <c r="DE102" s="953"/>
      <c r="DF102" s="954"/>
      <c r="DG102" s="952" t="s">
        <v>560</v>
      </c>
      <c r="DH102" s="953"/>
      <c r="DI102" s="953"/>
      <c r="DJ102" s="953"/>
      <c r="DK102" s="954"/>
      <c r="DL102" s="952" t="s">
        <v>560</v>
      </c>
      <c r="DM102" s="953"/>
      <c r="DN102" s="953"/>
      <c r="DO102" s="953"/>
      <c r="DP102" s="954"/>
      <c r="DQ102" s="952" t="s">
        <v>560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296</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296</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296</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1171618</v>
      </c>
      <c r="AB110" s="889"/>
      <c r="AC110" s="889"/>
      <c r="AD110" s="889"/>
      <c r="AE110" s="890"/>
      <c r="AF110" s="891">
        <v>1263142</v>
      </c>
      <c r="AG110" s="889"/>
      <c r="AH110" s="889"/>
      <c r="AI110" s="889"/>
      <c r="AJ110" s="890"/>
      <c r="AK110" s="891">
        <v>1244281</v>
      </c>
      <c r="AL110" s="889"/>
      <c r="AM110" s="889"/>
      <c r="AN110" s="889"/>
      <c r="AO110" s="890"/>
      <c r="AP110" s="892">
        <v>28.6</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13014849</v>
      </c>
      <c r="BR110" s="842"/>
      <c r="BS110" s="842"/>
      <c r="BT110" s="842"/>
      <c r="BU110" s="842"/>
      <c r="BV110" s="842">
        <v>12692751</v>
      </c>
      <c r="BW110" s="842"/>
      <c r="BX110" s="842"/>
      <c r="BY110" s="842"/>
      <c r="BZ110" s="842"/>
      <c r="CA110" s="842">
        <v>12305950</v>
      </c>
      <c r="CB110" s="842"/>
      <c r="CC110" s="842"/>
      <c r="CD110" s="842"/>
      <c r="CE110" s="842"/>
      <c r="CF110" s="866">
        <v>282.5</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2230</v>
      </c>
      <c r="BR111" s="817"/>
      <c r="BS111" s="817"/>
      <c r="BT111" s="817"/>
      <c r="BU111" s="817"/>
      <c r="BV111" s="817">
        <v>1092</v>
      </c>
      <c r="BW111" s="817"/>
      <c r="BX111" s="817"/>
      <c r="BY111" s="817"/>
      <c r="BZ111" s="817"/>
      <c r="CA111" s="817">
        <v>278</v>
      </c>
      <c r="CB111" s="817"/>
      <c r="CC111" s="817"/>
      <c r="CD111" s="817"/>
      <c r="CE111" s="817"/>
      <c r="CF111" s="875">
        <v>0</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19036</v>
      </c>
      <c r="BR112" s="817"/>
      <c r="BS112" s="817"/>
      <c r="BT112" s="817"/>
      <c r="BU112" s="817"/>
      <c r="BV112" s="817">
        <v>9834</v>
      </c>
      <c r="BW112" s="817"/>
      <c r="BX112" s="817"/>
      <c r="BY112" s="817"/>
      <c r="BZ112" s="817"/>
      <c r="CA112" s="817">
        <v>6577</v>
      </c>
      <c r="CB112" s="817"/>
      <c r="CC112" s="817"/>
      <c r="CD112" s="817"/>
      <c r="CE112" s="817"/>
      <c r="CF112" s="875">
        <v>0.2</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12600</v>
      </c>
      <c r="AB113" s="919"/>
      <c r="AC113" s="919"/>
      <c r="AD113" s="919"/>
      <c r="AE113" s="920"/>
      <c r="AF113" s="921">
        <v>9854</v>
      </c>
      <c r="AG113" s="919"/>
      <c r="AH113" s="919"/>
      <c r="AI113" s="919"/>
      <c r="AJ113" s="920"/>
      <c r="AK113" s="921">
        <v>5363</v>
      </c>
      <c r="AL113" s="919"/>
      <c r="AM113" s="919"/>
      <c r="AN113" s="919"/>
      <c r="AO113" s="920"/>
      <c r="AP113" s="922">
        <v>0.1</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1025211</v>
      </c>
      <c r="BR113" s="817"/>
      <c r="BS113" s="817"/>
      <c r="BT113" s="817"/>
      <c r="BU113" s="817"/>
      <c r="BV113" s="817">
        <v>944854</v>
      </c>
      <c r="BW113" s="817"/>
      <c r="BX113" s="817"/>
      <c r="BY113" s="817"/>
      <c r="BZ113" s="817"/>
      <c r="CA113" s="817">
        <v>876667</v>
      </c>
      <c r="CB113" s="817"/>
      <c r="CC113" s="817"/>
      <c r="CD113" s="817"/>
      <c r="CE113" s="817"/>
      <c r="CF113" s="875">
        <v>20.100000000000001</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113760</v>
      </c>
      <c r="AB114" s="780"/>
      <c r="AC114" s="780"/>
      <c r="AD114" s="780"/>
      <c r="AE114" s="781"/>
      <c r="AF114" s="782">
        <v>108392</v>
      </c>
      <c r="AG114" s="780"/>
      <c r="AH114" s="780"/>
      <c r="AI114" s="780"/>
      <c r="AJ114" s="781"/>
      <c r="AK114" s="782">
        <v>110317</v>
      </c>
      <c r="AL114" s="780"/>
      <c r="AM114" s="780"/>
      <c r="AN114" s="780"/>
      <c r="AO114" s="781"/>
      <c r="AP114" s="824">
        <v>2.5</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1100636</v>
      </c>
      <c r="BR114" s="817"/>
      <c r="BS114" s="817"/>
      <c r="BT114" s="817"/>
      <c r="BU114" s="817"/>
      <c r="BV114" s="817">
        <v>1028197</v>
      </c>
      <c r="BW114" s="817"/>
      <c r="BX114" s="817"/>
      <c r="BY114" s="817"/>
      <c r="BZ114" s="817"/>
      <c r="CA114" s="817">
        <v>996249</v>
      </c>
      <c r="CB114" s="817"/>
      <c r="CC114" s="817"/>
      <c r="CD114" s="817"/>
      <c r="CE114" s="817"/>
      <c r="CF114" s="875">
        <v>22.9</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1485</v>
      </c>
      <c r="AB115" s="919"/>
      <c r="AC115" s="919"/>
      <c r="AD115" s="919"/>
      <c r="AE115" s="920"/>
      <c r="AF115" s="921">
        <v>220299</v>
      </c>
      <c r="AG115" s="919"/>
      <c r="AH115" s="919"/>
      <c r="AI115" s="919"/>
      <c r="AJ115" s="920"/>
      <c r="AK115" s="921">
        <v>814</v>
      </c>
      <c r="AL115" s="919"/>
      <c r="AM115" s="919"/>
      <c r="AN115" s="919"/>
      <c r="AO115" s="920"/>
      <c r="AP115" s="922">
        <v>0</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v>204359</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1299463</v>
      </c>
      <c r="AB117" s="903"/>
      <c r="AC117" s="903"/>
      <c r="AD117" s="903"/>
      <c r="AE117" s="904"/>
      <c r="AF117" s="905">
        <v>1601687</v>
      </c>
      <c r="AG117" s="903"/>
      <c r="AH117" s="903"/>
      <c r="AI117" s="903"/>
      <c r="AJ117" s="904"/>
      <c r="AK117" s="905">
        <v>1360775</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296</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179</v>
      </c>
      <c r="BA119" s="251"/>
      <c r="BB119" s="251"/>
      <c r="BC119" s="251"/>
      <c r="BD119" s="251"/>
      <c r="BE119" s="251"/>
      <c r="BF119" s="251"/>
      <c r="BG119" s="251"/>
      <c r="BH119" s="251"/>
      <c r="BI119" s="251"/>
      <c r="BJ119" s="251"/>
      <c r="BK119" s="251"/>
      <c r="BL119" s="251"/>
      <c r="BM119" s="251"/>
      <c r="BN119" s="251"/>
      <c r="BO119" s="877" t="s">
        <v>443</v>
      </c>
      <c r="BP119" s="878"/>
      <c r="BQ119" s="879">
        <v>15366321</v>
      </c>
      <c r="BR119" s="845"/>
      <c r="BS119" s="845"/>
      <c r="BT119" s="845"/>
      <c r="BU119" s="845"/>
      <c r="BV119" s="845">
        <v>14676728</v>
      </c>
      <c r="BW119" s="845"/>
      <c r="BX119" s="845"/>
      <c r="BY119" s="845"/>
      <c r="BZ119" s="845"/>
      <c r="CA119" s="845">
        <v>14185721</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2230</v>
      </c>
      <c r="DH119" s="764"/>
      <c r="DI119" s="764"/>
      <c r="DJ119" s="764"/>
      <c r="DK119" s="765"/>
      <c r="DL119" s="766">
        <v>1092</v>
      </c>
      <c r="DM119" s="764"/>
      <c r="DN119" s="764"/>
      <c r="DO119" s="764"/>
      <c r="DP119" s="765"/>
      <c r="DQ119" s="766">
        <v>278</v>
      </c>
      <c r="DR119" s="764"/>
      <c r="DS119" s="764"/>
      <c r="DT119" s="764"/>
      <c r="DU119" s="765"/>
      <c r="DV119" s="848">
        <v>0</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3084363</v>
      </c>
      <c r="BR120" s="842"/>
      <c r="BS120" s="842"/>
      <c r="BT120" s="842"/>
      <c r="BU120" s="842"/>
      <c r="BV120" s="842">
        <v>3754276</v>
      </c>
      <c r="BW120" s="842"/>
      <c r="BX120" s="842"/>
      <c r="BY120" s="842"/>
      <c r="BZ120" s="842"/>
      <c r="CA120" s="842">
        <v>4227880</v>
      </c>
      <c r="CB120" s="842"/>
      <c r="CC120" s="842"/>
      <c r="CD120" s="842"/>
      <c r="CE120" s="842"/>
      <c r="CF120" s="866">
        <v>97.1</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19036</v>
      </c>
      <c r="DH120" s="842"/>
      <c r="DI120" s="842"/>
      <c r="DJ120" s="842"/>
      <c r="DK120" s="842"/>
      <c r="DL120" s="842">
        <v>9834</v>
      </c>
      <c r="DM120" s="842"/>
      <c r="DN120" s="842"/>
      <c r="DO120" s="842"/>
      <c r="DP120" s="842"/>
      <c r="DQ120" s="842">
        <v>6577</v>
      </c>
      <c r="DR120" s="842"/>
      <c r="DS120" s="842"/>
      <c r="DT120" s="842"/>
      <c r="DU120" s="842"/>
      <c r="DV120" s="843">
        <v>0.2</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731245</v>
      </c>
      <c r="BR121" s="817"/>
      <c r="BS121" s="817"/>
      <c r="BT121" s="817"/>
      <c r="BU121" s="817"/>
      <c r="BV121" s="817">
        <v>675830</v>
      </c>
      <c r="BW121" s="817"/>
      <c r="BX121" s="817"/>
      <c r="BY121" s="817"/>
      <c r="BZ121" s="817"/>
      <c r="CA121" s="817">
        <v>600865</v>
      </c>
      <c r="CB121" s="817"/>
      <c r="CC121" s="817"/>
      <c r="CD121" s="817"/>
      <c r="CE121" s="817"/>
      <c r="CF121" s="875">
        <v>13.8</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9406291</v>
      </c>
      <c r="BR122" s="845"/>
      <c r="BS122" s="845"/>
      <c r="BT122" s="845"/>
      <c r="BU122" s="845"/>
      <c r="BV122" s="845">
        <v>9244208</v>
      </c>
      <c r="BW122" s="845"/>
      <c r="BX122" s="845"/>
      <c r="BY122" s="845"/>
      <c r="BZ122" s="845"/>
      <c r="CA122" s="845">
        <v>9200342</v>
      </c>
      <c r="CB122" s="845"/>
      <c r="CC122" s="845"/>
      <c r="CD122" s="845"/>
      <c r="CE122" s="845"/>
      <c r="CF122" s="846">
        <v>211.2</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179</v>
      </c>
      <c r="BA123" s="251"/>
      <c r="BB123" s="251"/>
      <c r="BC123" s="251"/>
      <c r="BD123" s="251"/>
      <c r="BE123" s="251"/>
      <c r="BF123" s="251"/>
      <c r="BG123" s="251"/>
      <c r="BH123" s="251"/>
      <c r="BI123" s="251"/>
      <c r="BJ123" s="251"/>
      <c r="BK123" s="251"/>
      <c r="BL123" s="251"/>
      <c r="BM123" s="251"/>
      <c r="BN123" s="251"/>
      <c r="BO123" s="877" t="s">
        <v>451</v>
      </c>
      <c r="BP123" s="878"/>
      <c r="BQ123" s="832">
        <v>13221899</v>
      </c>
      <c r="BR123" s="833"/>
      <c r="BS123" s="833"/>
      <c r="BT123" s="833"/>
      <c r="BU123" s="833"/>
      <c r="BV123" s="833">
        <v>13674314</v>
      </c>
      <c r="BW123" s="833"/>
      <c r="BX123" s="833"/>
      <c r="BY123" s="833"/>
      <c r="BZ123" s="833"/>
      <c r="CA123" s="833">
        <v>14029087</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46.9</v>
      </c>
      <c r="BR124" s="831"/>
      <c r="BS124" s="831"/>
      <c r="BT124" s="831"/>
      <c r="BU124" s="831"/>
      <c r="BV124" s="831">
        <v>22.7</v>
      </c>
      <c r="BW124" s="831"/>
      <c r="BX124" s="831"/>
      <c r="BY124" s="831"/>
      <c r="BZ124" s="831"/>
      <c r="CA124" s="831">
        <v>3.5</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1425</v>
      </c>
      <c r="AB126" s="780"/>
      <c r="AC126" s="780"/>
      <c r="AD126" s="780"/>
      <c r="AE126" s="781"/>
      <c r="AF126" s="782">
        <v>202918</v>
      </c>
      <c r="AG126" s="780"/>
      <c r="AH126" s="780"/>
      <c r="AI126" s="780"/>
      <c r="AJ126" s="781"/>
      <c r="AK126" s="782">
        <v>796</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v>204359</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60</v>
      </c>
      <c r="AB127" s="780"/>
      <c r="AC127" s="780"/>
      <c r="AD127" s="780"/>
      <c r="AE127" s="781"/>
      <c r="AF127" s="782">
        <v>17381</v>
      </c>
      <c r="AG127" s="780"/>
      <c r="AH127" s="780"/>
      <c r="AI127" s="780"/>
      <c r="AJ127" s="781"/>
      <c r="AK127" s="782">
        <v>18</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25817</v>
      </c>
      <c r="AB128" s="801"/>
      <c r="AC128" s="801"/>
      <c r="AD128" s="801"/>
      <c r="AE128" s="802"/>
      <c r="AF128" s="803">
        <v>28282</v>
      </c>
      <c r="AG128" s="801"/>
      <c r="AH128" s="801"/>
      <c r="AI128" s="801"/>
      <c r="AJ128" s="802"/>
      <c r="AK128" s="803">
        <v>28127</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14.84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5429367</v>
      </c>
      <c r="AB129" s="780"/>
      <c r="AC129" s="780"/>
      <c r="AD129" s="780"/>
      <c r="AE129" s="781"/>
      <c r="AF129" s="782">
        <v>5303327</v>
      </c>
      <c r="AG129" s="780"/>
      <c r="AH129" s="780"/>
      <c r="AI129" s="780"/>
      <c r="AJ129" s="781"/>
      <c r="AK129" s="782">
        <v>5245831</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19.84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860744</v>
      </c>
      <c r="AB130" s="780"/>
      <c r="AC130" s="780"/>
      <c r="AD130" s="780"/>
      <c r="AE130" s="781"/>
      <c r="AF130" s="782">
        <v>890408</v>
      </c>
      <c r="AG130" s="780"/>
      <c r="AH130" s="780"/>
      <c r="AI130" s="780"/>
      <c r="AJ130" s="781"/>
      <c r="AK130" s="782">
        <v>889529</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11.5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4568623</v>
      </c>
      <c r="AB131" s="764"/>
      <c r="AC131" s="764"/>
      <c r="AD131" s="764"/>
      <c r="AE131" s="765"/>
      <c r="AF131" s="766">
        <v>4412919</v>
      </c>
      <c r="AG131" s="764"/>
      <c r="AH131" s="764"/>
      <c r="AI131" s="764"/>
      <c r="AJ131" s="765"/>
      <c r="AK131" s="766">
        <v>4356302</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3.5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9.0377779040000004</v>
      </c>
      <c r="AB132" s="745"/>
      <c r="AC132" s="745"/>
      <c r="AD132" s="745"/>
      <c r="AE132" s="746"/>
      <c r="AF132" s="747">
        <v>15.47721587</v>
      </c>
      <c r="AG132" s="745"/>
      <c r="AH132" s="745"/>
      <c r="AI132" s="745"/>
      <c r="AJ132" s="746"/>
      <c r="AK132" s="747">
        <v>10.17190727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8.3000000000000007</v>
      </c>
      <c r="AB133" s="724"/>
      <c r="AC133" s="724"/>
      <c r="AD133" s="724"/>
      <c r="AE133" s="725"/>
      <c r="AF133" s="723">
        <v>10.7</v>
      </c>
      <c r="AG133" s="724"/>
      <c r="AH133" s="724"/>
      <c r="AI133" s="724"/>
      <c r="AJ133" s="725"/>
      <c r="AK133" s="723">
        <v>11.5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NdD0OzvWFC2dOZzSnpafQRJ/1hY4KwDdNQRVigf/HAef47gfqiX1ebDmvVAzk3TwSZKFquUISY1kYJ1bZKWXw==" saltValue="BXfj3HSMXvfCMSHuYWae6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KBssoBmMrqRW0bo8ed8obQIR2LsOr5CLCMYg3h41a5vfbwQ9aAqhL0R7pBvb7RuTq/SGuTPFN/9ss9SzvO+Vw==" saltValue="CitC5bhgmUj9ecdN2VHrzQ=="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zEm7es1C4v/WGOPcLB8IGVEqCVw1zLhKPvSYO64m3OAzpNoOzD4gw2IYw6M1x6ABAXWzFZVb2Pf4SRdAMLmkg==" saltValue="LAFjjBEg/6O42xIt8Guwq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1645301</v>
      </c>
      <c r="AP9" s="281">
        <v>129145</v>
      </c>
      <c r="AQ9" s="282">
        <v>111034</v>
      </c>
      <c r="AR9" s="283">
        <v>16.3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353077</v>
      </c>
      <c r="AP10" s="284">
        <v>27714</v>
      </c>
      <c r="AQ10" s="285">
        <v>15617</v>
      </c>
      <c r="AR10" s="286">
        <v>77.5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43105</v>
      </c>
      <c r="AP11" s="284">
        <v>3383</v>
      </c>
      <c r="AQ11" s="285">
        <v>1538</v>
      </c>
      <c r="AR11" s="286">
        <v>120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0</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59334</v>
      </c>
      <c r="AP13" s="284">
        <v>4657</v>
      </c>
      <c r="AQ13" s="285">
        <v>4378</v>
      </c>
      <c r="AR13" s="286">
        <v>6.4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18264</v>
      </c>
      <c r="AP14" s="284">
        <v>1434</v>
      </c>
      <c r="AQ14" s="285">
        <v>2499</v>
      </c>
      <c r="AR14" s="286">
        <v>-42.6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-90838</v>
      </c>
      <c r="AP15" s="284">
        <v>-7130</v>
      </c>
      <c r="AQ15" s="285">
        <v>-6867</v>
      </c>
      <c r="AR15" s="286">
        <v>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179</v>
      </c>
      <c r="AL16" s="1134"/>
      <c r="AM16" s="1134"/>
      <c r="AN16" s="1135"/>
      <c r="AO16" s="284">
        <v>2028243</v>
      </c>
      <c r="AP16" s="284">
        <v>159203</v>
      </c>
      <c r="AQ16" s="285">
        <v>128199</v>
      </c>
      <c r="AR16" s="286">
        <v>24.2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11.38</v>
      </c>
      <c r="AP21" s="298">
        <v>10.85</v>
      </c>
      <c r="AQ21" s="299">
        <v>0.53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94.2</v>
      </c>
      <c r="AP22" s="303">
        <v>96.2</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1244281</v>
      </c>
      <c r="AP32" s="312">
        <v>97667</v>
      </c>
      <c r="AQ32" s="313">
        <v>62185</v>
      </c>
      <c r="AR32" s="314">
        <v>57.1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5363</v>
      </c>
      <c r="AP35" s="312">
        <v>421</v>
      </c>
      <c r="AQ35" s="313">
        <v>15497</v>
      </c>
      <c r="AR35" s="314">
        <v>-97.3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110317</v>
      </c>
      <c r="AP36" s="312">
        <v>8659</v>
      </c>
      <c r="AQ36" s="313">
        <v>3842</v>
      </c>
      <c r="AR36" s="314">
        <v>125.4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814</v>
      </c>
      <c r="AP37" s="312">
        <v>64</v>
      </c>
      <c r="AQ37" s="313">
        <v>306</v>
      </c>
      <c r="AR37" s="314">
        <v>-79.099999999999994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-28127</v>
      </c>
      <c r="AP39" s="312">
        <v>-2208</v>
      </c>
      <c r="AQ39" s="313">
        <v>-2250</v>
      </c>
      <c r="AR39" s="314">
        <v>-1.9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-889529</v>
      </c>
      <c r="AP40" s="312">
        <v>-69822</v>
      </c>
      <c r="AQ40" s="313">
        <v>-52332</v>
      </c>
      <c r="AR40" s="314">
        <v>33.4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289</v>
      </c>
      <c r="AL41" s="1127"/>
      <c r="AM41" s="1127"/>
      <c r="AN41" s="1128"/>
      <c r="AO41" s="312">
        <v>443119</v>
      </c>
      <c r="AP41" s="312">
        <v>34782</v>
      </c>
      <c r="AQ41" s="313">
        <v>27253</v>
      </c>
      <c r="AR41" s="314">
        <v>27.6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2394932</v>
      </c>
      <c r="AN51" s="334">
        <v>174304</v>
      </c>
      <c r="AO51" s="335">
        <v>48.1</v>
      </c>
      <c r="AP51" s="336">
        <v>103390</v>
      </c>
      <c r="AQ51" s="337">
        <v>17.100000000000001</v>
      </c>
      <c r="AR51" s="338">
        <v>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1336822</v>
      </c>
      <c r="AN52" s="342">
        <v>97294</v>
      </c>
      <c r="AO52" s="343">
        <v>94.3</v>
      </c>
      <c r="AP52" s="344">
        <v>51269</v>
      </c>
      <c r="AQ52" s="345">
        <v>4.5999999999999996</v>
      </c>
      <c r="AR52" s="346">
        <v>89.7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3179785</v>
      </c>
      <c r="AN53" s="334">
        <v>235296</v>
      </c>
      <c r="AO53" s="335">
        <v>35</v>
      </c>
      <c r="AP53" s="336">
        <v>117234</v>
      </c>
      <c r="AQ53" s="337">
        <v>13.4</v>
      </c>
      <c r="AR53" s="338">
        <v>21.6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2800156</v>
      </c>
      <c r="AN54" s="342">
        <v>207204</v>
      </c>
      <c r="AO54" s="343">
        <v>113</v>
      </c>
      <c r="AP54" s="344">
        <v>59796</v>
      </c>
      <c r="AQ54" s="345">
        <v>16.600000000000001</v>
      </c>
      <c r="AR54" s="346">
        <v>96.4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2019233</v>
      </c>
      <c r="AN55" s="334">
        <v>152223</v>
      </c>
      <c r="AO55" s="335">
        <v>-35.299999999999997</v>
      </c>
      <c r="AP55" s="336">
        <v>97758</v>
      </c>
      <c r="AQ55" s="337">
        <v>-16.600000000000001</v>
      </c>
      <c r="AR55" s="338">
        <v>-18.7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1509983</v>
      </c>
      <c r="AN56" s="342">
        <v>113832</v>
      </c>
      <c r="AO56" s="343">
        <v>-45.1</v>
      </c>
      <c r="AP56" s="344">
        <v>45946</v>
      </c>
      <c r="AQ56" s="345">
        <v>-23.2</v>
      </c>
      <c r="AR56" s="346">
        <v>-21.9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1727236</v>
      </c>
      <c r="AN57" s="334">
        <v>132864</v>
      </c>
      <c r="AO57" s="335">
        <v>-12.7</v>
      </c>
      <c r="AP57" s="336">
        <v>91338</v>
      </c>
      <c r="AQ57" s="337">
        <v>-6.6</v>
      </c>
      <c r="AR57" s="338">
        <v>-6.1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687914</v>
      </c>
      <c r="AN58" s="342">
        <v>52916</v>
      </c>
      <c r="AO58" s="343">
        <v>-53.5</v>
      </c>
      <c r="AP58" s="344">
        <v>43989</v>
      </c>
      <c r="AQ58" s="345">
        <v>-4.3</v>
      </c>
      <c r="AR58" s="346">
        <v>-49.2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1091513</v>
      </c>
      <c r="AN59" s="334">
        <v>85676</v>
      </c>
      <c r="AO59" s="335">
        <v>-35.5</v>
      </c>
      <c r="AP59" s="336">
        <v>103975</v>
      </c>
      <c r="AQ59" s="337">
        <v>13.8</v>
      </c>
      <c r="AR59" s="338">
        <v>-49.3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443003</v>
      </c>
      <c r="AN60" s="342">
        <v>34773</v>
      </c>
      <c r="AO60" s="343">
        <v>-34.299999999999997</v>
      </c>
      <c r="AP60" s="344">
        <v>52698</v>
      </c>
      <c r="AQ60" s="345">
        <v>19.8</v>
      </c>
      <c r="AR60" s="346">
        <v>-54.1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2082540</v>
      </c>
      <c r="AN61" s="349">
        <v>156073</v>
      </c>
      <c r="AO61" s="350">
        <v>-0.1</v>
      </c>
      <c r="AP61" s="351">
        <v>102739</v>
      </c>
      <c r="AQ61" s="352">
        <v>4.2</v>
      </c>
      <c r="AR61" s="338">
        <v>-4.3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1355576</v>
      </c>
      <c r="AN62" s="342">
        <v>101204</v>
      </c>
      <c r="AO62" s="343">
        <v>14.9</v>
      </c>
      <c r="AP62" s="344">
        <v>50740</v>
      </c>
      <c r="AQ62" s="345">
        <v>2.7</v>
      </c>
      <c r="AR62" s="346">
        <v>12.2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zixe+yKogFVa8GjSwha8CIYQ2JhkpMaik6ZYWUYSDvsEWRLCJ4uMcezb8x/d8UkBPftQGiaXjjJbFzEDrFdgw==" saltValue="whqoIpkXEewzml+PVCV0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ZB75cTSt9c5D8BwPIDA9dRqkvBOGlOOFOp60K3ZiXa26vrN0PNbumYv9PBwoUOwEQYFMk2ToRlWcXvEY+wielw==" saltValue="8kJKi2/UjdU1CW2Vycajq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fC56VUXZ229bnBWR2kK0fo9WweKv5+fgb9kQEZIHP8uzRgPl8tKtzitHkfA+K4mwCrASPUBGmG5Irhf1ST+3nA==" saltValue="1qs40alkSms7A0blAPX4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43.18</v>
      </c>
      <c r="G47" s="12">
        <v>31.95</v>
      </c>
      <c r="H47" s="12">
        <v>33.49</v>
      </c>
      <c r="I47" s="12">
        <v>45.85</v>
      </c>
      <c r="J47" s="13">
        <v>54.48</v>
      </c>
    </row>
    <row r="48" spans="2:10" ht="57.75" customHeight="1" x14ac:dyDescent="0.15">
      <c r="B48" s="14"/>
      <c r="C48" s="1141" t="s">
        <v>4</v>
      </c>
      <c r="D48" s="1141"/>
      <c r="E48" s="1142"/>
      <c r="F48" s="15">
        <v>10.77</v>
      </c>
      <c r="G48" s="16">
        <v>21.57</v>
      </c>
      <c r="H48" s="16">
        <v>22.51</v>
      </c>
      <c r="I48" s="16">
        <v>16</v>
      </c>
      <c r="J48" s="17">
        <v>12.81</v>
      </c>
    </row>
    <row r="49" spans="2:10" ht="57.75" customHeight="1" thickBot="1" x14ac:dyDescent="0.2">
      <c r="B49" s="18"/>
      <c r="C49" s="1143" t="s">
        <v>5</v>
      </c>
      <c r="D49" s="1143"/>
      <c r="E49" s="1144"/>
      <c r="F49" s="19" t="s">
        <v>532</v>
      </c>
      <c r="G49" s="20" t="s">
        <v>533</v>
      </c>
      <c r="H49" s="20" t="s">
        <v>534</v>
      </c>
      <c r="I49" s="20" t="s">
        <v>535</v>
      </c>
      <c r="J49" s="21" t="s">
        <v>536</v>
      </c>
    </row>
    <row r="50" spans="2:10" x14ac:dyDescent="0.15"/>
  </sheetData>
  <sheetProtection algorithmName="SHA-512" hashValue="r9z42M1tv9nfnfM+7YGRfTd/B6gn1MFeXFcpnnh6znkvuxVxdyQTEOkw5czrQ2fDzKfWabxKjjOTj+I4jXWoqg==" saltValue="7UFzSub5qDwE/JDrY2JdH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537</v>
      </c>
      <c r="D34" s="1151"/>
      <c r="E34" s="1152"/>
      <c r="F34" s="32" t="s">
        <v>538</v>
      </c>
      <c r="G34" s="33" t="s">
        <v>539</v>
      </c>
      <c r="H34" s="33" t="s">
        <v>538</v>
      </c>
      <c r="I34" s="33">
        <v>0</v>
      </c>
      <c r="J34" s="34" t="s">
        <v>540</v>
      </c>
      <c r="K34" s="22"/>
      <c r="L34" s="22"/>
      <c r="M34" s="22"/>
      <c r="N34" s="22"/>
      <c r="O34" s="22"/>
      <c r="P34" s="22"/>
    </row>
    <row r="35" spans="1:16" ht="39" customHeight="1" x14ac:dyDescent="0.15">
      <c r="A35" s="22"/>
      <c r="B35" s="35"/>
      <c r="C35" s="1145" t="s">
        <v>541</v>
      </c>
      <c r="D35" s="1146"/>
      <c r="E35" s="1147"/>
      <c r="F35" s="36">
        <v>10.77</v>
      </c>
      <c r="G35" s="37">
        <v>21.56</v>
      </c>
      <c r="H35" s="37">
        <v>22.5</v>
      </c>
      <c r="I35" s="37">
        <v>16</v>
      </c>
      <c r="J35" s="38">
        <v>12.81</v>
      </c>
      <c r="K35" s="22"/>
      <c r="L35" s="22"/>
      <c r="M35" s="22"/>
      <c r="N35" s="22"/>
      <c r="O35" s="22"/>
      <c r="P35" s="22"/>
    </row>
    <row r="36" spans="1:16" ht="39" customHeight="1" x14ac:dyDescent="0.15">
      <c r="A36" s="22"/>
      <c r="B36" s="35"/>
      <c r="C36" s="1145" t="s">
        <v>542</v>
      </c>
      <c r="D36" s="1146"/>
      <c r="E36" s="1147"/>
      <c r="F36" s="36">
        <v>1.75</v>
      </c>
      <c r="G36" s="37">
        <v>2.38</v>
      </c>
      <c r="H36" s="37">
        <v>3.56</v>
      </c>
      <c r="I36" s="37">
        <v>4.49</v>
      </c>
      <c r="J36" s="38">
        <v>4.74</v>
      </c>
      <c r="K36" s="22"/>
      <c r="L36" s="22"/>
      <c r="M36" s="22"/>
      <c r="N36" s="22"/>
      <c r="O36" s="22"/>
      <c r="P36" s="22"/>
    </row>
    <row r="37" spans="1:16" ht="39" customHeight="1" x14ac:dyDescent="0.15">
      <c r="A37" s="22"/>
      <c r="B37" s="35"/>
      <c r="C37" s="1145" t="s">
        <v>543</v>
      </c>
      <c r="D37" s="1146"/>
      <c r="E37" s="1147"/>
      <c r="F37" s="36">
        <v>1.58</v>
      </c>
      <c r="G37" s="37">
        <v>1.78</v>
      </c>
      <c r="H37" s="37">
        <v>1.2</v>
      </c>
      <c r="I37" s="37">
        <v>1.01</v>
      </c>
      <c r="J37" s="38">
        <v>0.45</v>
      </c>
      <c r="K37" s="22"/>
      <c r="L37" s="22"/>
      <c r="M37" s="22"/>
      <c r="N37" s="22"/>
      <c r="O37" s="22"/>
      <c r="P37" s="22"/>
    </row>
    <row r="38" spans="1:16" ht="39" customHeight="1" x14ac:dyDescent="0.15">
      <c r="A38" s="22"/>
      <c r="B38" s="35"/>
      <c r="C38" s="1145" t="s">
        <v>544</v>
      </c>
      <c r="D38" s="1146"/>
      <c r="E38" s="1147"/>
      <c r="F38" s="36">
        <v>0</v>
      </c>
      <c r="G38" s="37">
        <v>0</v>
      </c>
      <c r="H38" s="37">
        <v>0.09</v>
      </c>
      <c r="I38" s="37">
        <v>0.17</v>
      </c>
      <c r="J38" s="38">
        <v>0.34</v>
      </c>
      <c r="K38" s="22"/>
      <c r="L38" s="22"/>
      <c r="M38" s="22"/>
      <c r="N38" s="22"/>
      <c r="O38" s="22"/>
      <c r="P38" s="22"/>
    </row>
    <row r="39" spans="1:16" ht="39" customHeight="1" x14ac:dyDescent="0.15">
      <c r="A39" s="22"/>
      <c r="B39" s="35"/>
      <c r="C39" s="1145" t="s">
        <v>545</v>
      </c>
      <c r="D39" s="1146"/>
      <c r="E39" s="1147"/>
      <c r="F39" s="36">
        <v>0</v>
      </c>
      <c r="G39" s="37">
        <v>0</v>
      </c>
      <c r="H39" s="37">
        <v>0</v>
      </c>
      <c r="I39" s="37">
        <v>0</v>
      </c>
      <c r="J39" s="38">
        <v>0.13</v>
      </c>
      <c r="K39" s="22"/>
      <c r="L39" s="22"/>
      <c r="M39" s="22"/>
      <c r="N39" s="22"/>
      <c r="O39" s="22"/>
      <c r="P39" s="22"/>
    </row>
    <row r="40" spans="1:16" ht="39" customHeight="1" x14ac:dyDescent="0.15">
      <c r="A40" s="22"/>
      <c r="B40" s="35"/>
      <c r="C40" s="1145" t="s">
        <v>546</v>
      </c>
      <c r="D40" s="1146"/>
      <c r="E40" s="1147"/>
      <c r="F40" s="36">
        <v>0</v>
      </c>
      <c r="G40" s="37">
        <v>0.04</v>
      </c>
      <c r="H40" s="37">
        <v>0.04</v>
      </c>
      <c r="I40" s="37">
        <v>0.05</v>
      </c>
      <c r="J40" s="38">
        <v>0.05</v>
      </c>
      <c r="K40" s="22"/>
      <c r="L40" s="22"/>
      <c r="M40" s="22"/>
      <c r="N40" s="22"/>
      <c r="O40" s="22"/>
      <c r="P40" s="22"/>
    </row>
    <row r="41" spans="1:16" ht="39" customHeight="1" x14ac:dyDescent="0.15">
      <c r="A41" s="22"/>
      <c r="B41" s="35"/>
      <c r="C41" s="1145" t="s">
        <v>547</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548</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549</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qPqX39FHJq5qF0JO0BXlAQTnKP/Q4y+TkBlJjcYxE9UdjJpQzQ6W885NnFLPW2nbmNcrhag95BE4EUmBeZB3g==" saltValue="XoiFQXxrp56KhfWMM/oc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933</v>
      </c>
      <c r="L45" s="60">
        <v>1009</v>
      </c>
      <c r="M45" s="60">
        <v>1172</v>
      </c>
      <c r="N45" s="60">
        <v>1263</v>
      </c>
      <c r="O45" s="61">
        <v>1244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15</v>
      </c>
      <c r="L48" s="64">
        <v>14</v>
      </c>
      <c r="M48" s="64">
        <v>13</v>
      </c>
      <c r="N48" s="64">
        <v>10</v>
      </c>
      <c r="O48" s="65">
        <v>5</v>
      </c>
      <c r="P48" s="48"/>
      <c r="Q48" s="48"/>
      <c r="R48" s="48"/>
      <c r="S48" s="48"/>
      <c r="T48" s="48"/>
      <c r="U48" s="48"/>
    </row>
    <row r="49" spans="1:21" ht="30.75" customHeight="1" x14ac:dyDescent="0.15">
      <c r="A49" s="48"/>
      <c r="B49" s="1178"/>
      <c r="C49" s="1179"/>
      <c r="D49" s="62"/>
      <c r="E49" s="1155" t="s">
        <v>14</v>
      </c>
      <c r="F49" s="1155"/>
      <c r="G49" s="1155"/>
      <c r="H49" s="1155"/>
      <c r="I49" s="1155"/>
      <c r="J49" s="1156"/>
      <c r="K49" s="63">
        <v>113</v>
      </c>
      <c r="L49" s="64">
        <v>112</v>
      </c>
      <c r="M49" s="64">
        <v>114</v>
      </c>
      <c r="N49" s="64">
        <v>108</v>
      </c>
      <c r="O49" s="65">
        <v>110</v>
      </c>
      <c r="P49" s="48"/>
      <c r="Q49" s="48"/>
      <c r="R49" s="48"/>
      <c r="S49" s="48"/>
      <c r="T49" s="48"/>
      <c r="U49" s="48"/>
    </row>
    <row r="50" spans="1:21" ht="30.75" customHeight="1" x14ac:dyDescent="0.15">
      <c r="A50" s="48"/>
      <c r="B50" s="1178"/>
      <c r="C50" s="1179"/>
      <c r="D50" s="62"/>
      <c r="E50" s="1155" t="s">
        <v>15</v>
      </c>
      <c r="F50" s="1155"/>
      <c r="G50" s="1155"/>
      <c r="H50" s="1155"/>
      <c r="I50" s="1155"/>
      <c r="J50" s="1156"/>
      <c r="K50" s="63">
        <v>2</v>
      </c>
      <c r="L50" s="64">
        <v>2</v>
      </c>
      <c r="M50" s="64">
        <v>1</v>
      </c>
      <c r="N50" s="64">
        <v>220</v>
      </c>
      <c r="O50" s="65">
        <v>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731</v>
      </c>
      <c r="L52" s="64">
        <v>804</v>
      </c>
      <c r="M52" s="64">
        <v>887</v>
      </c>
      <c r="N52" s="64">
        <v>919</v>
      </c>
      <c r="O52" s="65">
        <v>917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332</v>
      </c>
      <c r="L53" s="69">
        <v>333</v>
      </c>
      <c r="M53" s="69">
        <v>413</v>
      </c>
      <c r="N53" s="69">
        <v>682</v>
      </c>
      <c r="O53" s="70">
        <v>443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VwU2DIngvzd5rXrWYpZW1CwgPymwG0u1sKiB5AXa9m6GDJ7SSzzAypwIE6kTEfNnowxAppF4iVJ51vXxOQp6w==" saltValue="VH2uGr7ZDF68EY81RxHt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11335</v>
      </c>
      <c r="J41" s="356">
        <v>12612</v>
      </c>
      <c r="K41" s="356">
        <v>13015</v>
      </c>
      <c r="L41" s="356">
        <v>12693</v>
      </c>
      <c r="M41" s="357">
        <v>12306</v>
      </c>
    </row>
    <row r="42" spans="2:13" ht="27.75" customHeight="1" x14ac:dyDescent="0.15">
      <c r="B42" s="1186"/>
      <c r="C42" s="1187"/>
      <c r="D42" s="106"/>
      <c r="E42" s="1190" t="s">
        <v>32</v>
      </c>
      <c r="F42" s="1190"/>
      <c r="G42" s="1190"/>
      <c r="H42" s="1191"/>
      <c r="I42" s="358">
        <v>214</v>
      </c>
      <c r="J42" s="359">
        <v>4</v>
      </c>
      <c r="K42" s="359">
        <v>2</v>
      </c>
      <c r="L42" s="359">
        <v>1</v>
      </c>
      <c r="M42" s="360">
        <v>0</v>
      </c>
    </row>
    <row r="43" spans="2:13" ht="27.75" customHeight="1" x14ac:dyDescent="0.15">
      <c r="B43" s="1186"/>
      <c r="C43" s="1187"/>
      <c r="D43" s="106"/>
      <c r="E43" s="1190" t="s">
        <v>33</v>
      </c>
      <c r="F43" s="1190"/>
      <c r="G43" s="1190"/>
      <c r="H43" s="1191"/>
      <c r="I43" s="358">
        <v>40</v>
      </c>
      <c r="J43" s="359">
        <v>31</v>
      </c>
      <c r="K43" s="359">
        <v>19</v>
      </c>
      <c r="L43" s="359">
        <v>10</v>
      </c>
      <c r="M43" s="360">
        <v>7</v>
      </c>
    </row>
    <row r="44" spans="2:13" ht="27.75" customHeight="1" x14ac:dyDescent="0.15">
      <c r="B44" s="1186"/>
      <c r="C44" s="1187"/>
      <c r="D44" s="106"/>
      <c r="E44" s="1190" t="s">
        <v>34</v>
      </c>
      <c r="F44" s="1190"/>
      <c r="G44" s="1190"/>
      <c r="H44" s="1191"/>
      <c r="I44" s="358">
        <v>1182</v>
      </c>
      <c r="J44" s="359">
        <v>1101</v>
      </c>
      <c r="K44" s="359">
        <v>1025</v>
      </c>
      <c r="L44" s="359">
        <v>945</v>
      </c>
      <c r="M44" s="360">
        <v>877</v>
      </c>
    </row>
    <row r="45" spans="2:13" ht="27.75" customHeight="1" x14ac:dyDescent="0.15">
      <c r="B45" s="1186"/>
      <c r="C45" s="1187"/>
      <c r="D45" s="106"/>
      <c r="E45" s="1190" t="s">
        <v>35</v>
      </c>
      <c r="F45" s="1190"/>
      <c r="G45" s="1190"/>
      <c r="H45" s="1191"/>
      <c r="I45" s="358">
        <v>1280</v>
      </c>
      <c r="J45" s="359">
        <v>1198</v>
      </c>
      <c r="K45" s="359">
        <v>1101</v>
      </c>
      <c r="L45" s="359">
        <v>1028</v>
      </c>
      <c r="M45" s="360">
        <v>996</v>
      </c>
    </row>
    <row r="46" spans="2:13" ht="27.75" customHeight="1" x14ac:dyDescent="0.15">
      <c r="B46" s="1186"/>
      <c r="C46" s="1187"/>
      <c r="D46" s="107"/>
      <c r="E46" s="1190" t="s">
        <v>36</v>
      </c>
      <c r="F46" s="1190"/>
      <c r="G46" s="1190"/>
      <c r="H46" s="1191"/>
      <c r="I46" s="358" t="s">
        <v>489</v>
      </c>
      <c r="J46" s="359">
        <v>200</v>
      </c>
      <c r="K46" s="359">
        <v>204</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3577</v>
      </c>
      <c r="J50" s="359">
        <v>2753</v>
      </c>
      <c r="K50" s="359">
        <v>3084</v>
      </c>
      <c r="L50" s="359">
        <v>3754</v>
      </c>
      <c r="M50" s="360">
        <v>4228</v>
      </c>
    </row>
    <row r="51" spans="2:13" ht="27.75" customHeight="1" x14ac:dyDescent="0.15">
      <c r="B51" s="1186"/>
      <c r="C51" s="1187"/>
      <c r="D51" s="106"/>
      <c r="E51" s="1190" t="s">
        <v>42</v>
      </c>
      <c r="F51" s="1190"/>
      <c r="G51" s="1190"/>
      <c r="H51" s="1191"/>
      <c r="I51" s="358">
        <v>562</v>
      </c>
      <c r="J51" s="359">
        <v>686</v>
      </c>
      <c r="K51" s="359">
        <v>731</v>
      </c>
      <c r="L51" s="359">
        <v>676</v>
      </c>
      <c r="M51" s="360">
        <v>601</v>
      </c>
    </row>
    <row r="52" spans="2:13" ht="27.75" customHeight="1" x14ac:dyDescent="0.15">
      <c r="B52" s="1188"/>
      <c r="C52" s="1189"/>
      <c r="D52" s="106"/>
      <c r="E52" s="1190" t="s">
        <v>43</v>
      </c>
      <c r="F52" s="1190"/>
      <c r="G52" s="1190"/>
      <c r="H52" s="1191"/>
      <c r="I52" s="358">
        <v>9353</v>
      </c>
      <c r="J52" s="359">
        <v>9715</v>
      </c>
      <c r="K52" s="359">
        <v>9406</v>
      </c>
      <c r="L52" s="359">
        <v>9244</v>
      </c>
      <c r="M52" s="360">
        <v>9200</v>
      </c>
    </row>
    <row r="53" spans="2:13" ht="27.75" customHeight="1" thickBot="1" x14ac:dyDescent="0.2">
      <c r="B53" s="1192" t="s">
        <v>19</v>
      </c>
      <c r="C53" s="1193"/>
      <c r="D53" s="110"/>
      <c r="E53" s="1194" t="s">
        <v>44</v>
      </c>
      <c r="F53" s="1194"/>
      <c r="G53" s="1194"/>
      <c r="H53" s="1195"/>
      <c r="I53" s="361">
        <v>559</v>
      </c>
      <c r="J53" s="362">
        <v>1992</v>
      </c>
      <c r="K53" s="362">
        <v>2144</v>
      </c>
      <c r="L53" s="362">
        <v>1002</v>
      </c>
      <c r="M53" s="363">
        <v>157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EBIfbF+QzYQovC5WnNlp+lmKrwdCIVdkEeCAxNIJ8HnmlMMeimFjrd1jUZs3HR+tlnna/ikgL8xQ36ltiEFpA==" saltValue="v1fYdB30XBOkqh/wft4j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1818</v>
      </c>
      <c r="G55" s="122">
        <v>2432</v>
      </c>
      <c r="H55" s="123">
        <v>2858</v>
      </c>
    </row>
    <row r="56" spans="2:8" ht="52.5" customHeight="1" x14ac:dyDescent="0.15">
      <c r="B56" s="124"/>
      <c r="C56" s="1213" t="s">
        <v>47</v>
      </c>
      <c r="D56" s="1213"/>
      <c r="E56" s="1214"/>
      <c r="F56" s="125">
        <v>11</v>
      </c>
      <c r="G56" s="125">
        <v>11</v>
      </c>
      <c r="H56" s="126">
        <v>11</v>
      </c>
    </row>
    <row r="57" spans="2:8" ht="53.25" customHeight="1" x14ac:dyDescent="0.15">
      <c r="B57" s="124"/>
      <c r="C57" s="1215" t="s">
        <v>48</v>
      </c>
      <c r="D57" s="1215"/>
      <c r="E57" s="1216"/>
      <c r="F57" s="127">
        <v>810</v>
      </c>
      <c r="G57" s="127">
        <v>826</v>
      </c>
      <c r="H57" s="128">
        <v>847</v>
      </c>
    </row>
    <row r="58" spans="2:8" ht="45.75" customHeight="1" x14ac:dyDescent="0.15">
      <c r="B58" s="129"/>
      <c r="C58" s="1203" t="s">
        <v>555</v>
      </c>
      <c r="D58" s="1204"/>
      <c r="E58" s="1205"/>
      <c r="F58" s="130">
        <v>317</v>
      </c>
      <c r="G58" s="130">
        <v>329</v>
      </c>
      <c r="H58" s="131">
        <v>336</v>
      </c>
    </row>
    <row r="59" spans="2:8" ht="45.75" customHeight="1" x14ac:dyDescent="0.15">
      <c r="B59" s="129"/>
      <c r="C59" s="1203" t="s">
        <v>556</v>
      </c>
      <c r="D59" s="1204"/>
      <c r="E59" s="1205"/>
      <c r="F59" s="130">
        <v>260</v>
      </c>
      <c r="G59" s="130">
        <v>260</v>
      </c>
      <c r="H59" s="131">
        <v>260</v>
      </c>
    </row>
    <row r="60" spans="2:8" ht="45.75" customHeight="1" x14ac:dyDescent="0.15">
      <c r="B60" s="129"/>
      <c r="C60" s="1203" t="s">
        <v>557</v>
      </c>
      <c r="D60" s="1204"/>
      <c r="E60" s="1205"/>
      <c r="F60" s="130">
        <v>95</v>
      </c>
      <c r="G60" s="130">
        <v>96</v>
      </c>
      <c r="H60" s="131">
        <v>102</v>
      </c>
    </row>
    <row r="61" spans="2:8" ht="45.75" customHeight="1" x14ac:dyDescent="0.15">
      <c r="B61" s="129"/>
      <c r="C61" s="1203" t="s">
        <v>558</v>
      </c>
      <c r="D61" s="1204"/>
      <c r="E61" s="1205"/>
      <c r="F61" s="130">
        <v>54</v>
      </c>
      <c r="G61" s="130">
        <v>54</v>
      </c>
      <c r="H61" s="131">
        <v>54</v>
      </c>
    </row>
    <row r="62" spans="2:8" ht="45.75" customHeight="1" thickBot="1" x14ac:dyDescent="0.2">
      <c r="B62" s="132"/>
      <c r="C62" s="1206" t="s">
        <v>559</v>
      </c>
      <c r="D62" s="1207"/>
      <c r="E62" s="1208"/>
      <c r="F62" s="133">
        <v>19</v>
      </c>
      <c r="G62" s="133">
        <v>19</v>
      </c>
      <c r="H62" s="134">
        <v>19</v>
      </c>
    </row>
    <row r="63" spans="2:8" ht="52.5" customHeight="1" thickBot="1" x14ac:dyDescent="0.2">
      <c r="B63" s="135"/>
      <c r="C63" s="1209" t="s">
        <v>49</v>
      </c>
      <c r="D63" s="1209"/>
      <c r="E63" s="1210"/>
      <c r="F63" s="136">
        <v>2639</v>
      </c>
      <c r="G63" s="136">
        <v>3268</v>
      </c>
      <c r="H63" s="137">
        <v>3716</v>
      </c>
    </row>
    <row r="64" spans="2:8" x14ac:dyDescent="0.15"/>
  </sheetData>
  <sheetProtection algorithmName="SHA-512" hashValue="IsgGZdxu8RiwWx2RYyrxu3kwRx/iZbLPrvU04GjdTVUImuYwjqMx4FVchaggdGrNbR5OSx7tS+Vw6qx7yQ+rKA==" saltValue="a7KR9ZdagdJVQXjcVKgd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573</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574</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575</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576</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527</v>
      </c>
      <c r="BQ50" s="1250"/>
      <c r="BR50" s="1250"/>
      <c r="BS50" s="1250"/>
      <c r="BT50" s="1250"/>
      <c r="BU50" s="1250"/>
      <c r="BV50" s="1250"/>
      <c r="BW50" s="1250"/>
      <c r="BX50" s="1250" t="s">
        <v>528</v>
      </c>
      <c r="BY50" s="1250"/>
      <c r="BZ50" s="1250"/>
      <c r="CA50" s="1250"/>
      <c r="CB50" s="1250"/>
      <c r="CC50" s="1250"/>
      <c r="CD50" s="1250"/>
      <c r="CE50" s="1250"/>
      <c r="CF50" s="1250" t="s">
        <v>529</v>
      </c>
      <c r="CG50" s="1250"/>
      <c r="CH50" s="1250"/>
      <c r="CI50" s="1250"/>
      <c r="CJ50" s="1250"/>
      <c r="CK50" s="1250"/>
      <c r="CL50" s="1250"/>
      <c r="CM50" s="1250"/>
      <c r="CN50" s="1250" t="s">
        <v>530</v>
      </c>
      <c r="CO50" s="1250"/>
      <c r="CP50" s="1250"/>
      <c r="CQ50" s="1250"/>
      <c r="CR50" s="1250"/>
      <c r="CS50" s="1250"/>
      <c r="CT50" s="1250"/>
      <c r="CU50" s="1250"/>
      <c r="CV50" s="1250" t="s">
        <v>531</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577</v>
      </c>
      <c r="AO51" s="1254"/>
      <c r="AP51" s="1254"/>
      <c r="AQ51" s="1254"/>
      <c r="AR51" s="1254"/>
      <c r="AS51" s="1254"/>
      <c r="AT51" s="1254"/>
      <c r="AU51" s="1254"/>
      <c r="AV51" s="1254"/>
      <c r="AW51" s="1254"/>
      <c r="AX51" s="1254"/>
      <c r="AY51" s="1254"/>
      <c r="AZ51" s="1254"/>
      <c r="BA51" s="1254"/>
      <c r="BB51" s="1254" t="s">
        <v>578</v>
      </c>
      <c r="BC51" s="1254"/>
      <c r="BD51" s="1254"/>
      <c r="BE51" s="1254"/>
      <c r="BF51" s="1254"/>
      <c r="BG51" s="1254"/>
      <c r="BH51" s="1254"/>
      <c r="BI51" s="1254"/>
      <c r="BJ51" s="1254"/>
      <c r="BK51" s="1254"/>
      <c r="BL51" s="1254"/>
      <c r="BM51" s="1254"/>
      <c r="BN51" s="1254"/>
      <c r="BO51" s="1254"/>
      <c r="BP51" s="1255">
        <v>13.8</v>
      </c>
      <c r="BQ51" s="1255"/>
      <c r="BR51" s="1255"/>
      <c r="BS51" s="1255"/>
      <c r="BT51" s="1255"/>
      <c r="BU51" s="1255"/>
      <c r="BV51" s="1255"/>
      <c r="BW51" s="1255"/>
      <c r="BX51" s="1255">
        <v>46.6</v>
      </c>
      <c r="BY51" s="1255"/>
      <c r="BZ51" s="1255"/>
      <c r="CA51" s="1255"/>
      <c r="CB51" s="1255"/>
      <c r="CC51" s="1255"/>
      <c r="CD51" s="1255"/>
      <c r="CE51" s="1255"/>
      <c r="CF51" s="1255">
        <v>46.9</v>
      </c>
      <c r="CG51" s="1255"/>
      <c r="CH51" s="1255"/>
      <c r="CI51" s="1255"/>
      <c r="CJ51" s="1255"/>
      <c r="CK51" s="1255"/>
      <c r="CL51" s="1255"/>
      <c r="CM51" s="1255"/>
      <c r="CN51" s="1255">
        <v>22.7</v>
      </c>
      <c r="CO51" s="1255"/>
      <c r="CP51" s="1255"/>
      <c r="CQ51" s="1255"/>
      <c r="CR51" s="1255"/>
      <c r="CS51" s="1255"/>
      <c r="CT51" s="1255"/>
      <c r="CU51" s="1255"/>
      <c r="CV51" s="1255">
        <v>3.5</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579</v>
      </c>
      <c r="BC53" s="1254"/>
      <c r="BD53" s="1254"/>
      <c r="BE53" s="1254"/>
      <c r="BF53" s="1254"/>
      <c r="BG53" s="1254"/>
      <c r="BH53" s="1254"/>
      <c r="BI53" s="1254"/>
      <c r="BJ53" s="1254"/>
      <c r="BK53" s="1254"/>
      <c r="BL53" s="1254"/>
      <c r="BM53" s="1254"/>
      <c r="BN53" s="1254"/>
      <c r="BO53" s="1254"/>
      <c r="BP53" s="1255">
        <v>59.3</v>
      </c>
      <c r="BQ53" s="1255"/>
      <c r="BR53" s="1255"/>
      <c r="BS53" s="1255"/>
      <c r="BT53" s="1255"/>
      <c r="BU53" s="1255"/>
      <c r="BV53" s="1255"/>
      <c r="BW53" s="1255"/>
      <c r="BX53" s="1255">
        <v>59.9</v>
      </c>
      <c r="BY53" s="1255"/>
      <c r="BZ53" s="1255"/>
      <c r="CA53" s="1255"/>
      <c r="CB53" s="1255"/>
      <c r="CC53" s="1255"/>
      <c r="CD53" s="1255"/>
      <c r="CE53" s="1255"/>
      <c r="CF53" s="1255">
        <v>56.7</v>
      </c>
      <c r="CG53" s="1255"/>
      <c r="CH53" s="1255"/>
      <c r="CI53" s="1255"/>
      <c r="CJ53" s="1255"/>
      <c r="CK53" s="1255"/>
      <c r="CL53" s="1255"/>
      <c r="CM53" s="1255"/>
      <c r="CN53" s="1255">
        <v>58.3</v>
      </c>
      <c r="CO53" s="1255"/>
      <c r="CP53" s="1255"/>
      <c r="CQ53" s="1255"/>
      <c r="CR53" s="1255"/>
      <c r="CS53" s="1255"/>
      <c r="CT53" s="1255"/>
      <c r="CU53" s="1255"/>
      <c r="CV53" s="1255">
        <v>59.3</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580</v>
      </c>
      <c r="AO55" s="1250"/>
      <c r="AP55" s="1250"/>
      <c r="AQ55" s="1250"/>
      <c r="AR55" s="1250"/>
      <c r="AS55" s="1250"/>
      <c r="AT55" s="1250"/>
      <c r="AU55" s="1250"/>
      <c r="AV55" s="1250"/>
      <c r="AW55" s="1250"/>
      <c r="AX55" s="1250"/>
      <c r="AY55" s="1250"/>
      <c r="AZ55" s="1250"/>
      <c r="BA55" s="1250"/>
      <c r="BB55" s="1254" t="s">
        <v>578</v>
      </c>
      <c r="BC55" s="1254"/>
      <c r="BD55" s="1254"/>
      <c r="BE55" s="1254"/>
      <c r="BF55" s="1254"/>
      <c r="BG55" s="1254"/>
      <c r="BH55" s="1254"/>
      <c r="BI55" s="1254"/>
      <c r="BJ55" s="1254"/>
      <c r="BK55" s="1254"/>
      <c r="BL55" s="1254"/>
      <c r="BM55" s="1254"/>
      <c r="BN55" s="1254"/>
      <c r="BO55" s="1254"/>
      <c r="BP55" s="1255">
        <v>3.1</v>
      </c>
      <c r="BQ55" s="1255"/>
      <c r="BR55" s="1255"/>
      <c r="BS55" s="1255"/>
      <c r="BT55" s="1255"/>
      <c r="BU55" s="1255"/>
      <c r="BV55" s="1255"/>
      <c r="BW55" s="1255"/>
      <c r="BX55" s="1255">
        <v>13.7</v>
      </c>
      <c r="BY55" s="1255"/>
      <c r="BZ55" s="1255"/>
      <c r="CA55" s="1255"/>
      <c r="CB55" s="1255"/>
      <c r="CC55" s="1255"/>
      <c r="CD55" s="1255"/>
      <c r="CE55" s="1255"/>
      <c r="CF55" s="1255">
        <v>6.9</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579</v>
      </c>
      <c r="BC57" s="1254"/>
      <c r="BD57" s="1254"/>
      <c r="BE57" s="1254"/>
      <c r="BF57" s="1254"/>
      <c r="BG57" s="1254"/>
      <c r="BH57" s="1254"/>
      <c r="BI57" s="1254"/>
      <c r="BJ57" s="1254"/>
      <c r="BK57" s="1254"/>
      <c r="BL57" s="1254"/>
      <c r="BM57" s="1254"/>
      <c r="BN57" s="1254"/>
      <c r="BO57" s="1254"/>
      <c r="BP57" s="1255">
        <v>61.2</v>
      </c>
      <c r="BQ57" s="1255"/>
      <c r="BR57" s="1255"/>
      <c r="BS57" s="1255"/>
      <c r="BT57" s="1255"/>
      <c r="BU57" s="1255"/>
      <c r="BV57" s="1255"/>
      <c r="BW57" s="1255"/>
      <c r="BX57" s="1255">
        <v>62</v>
      </c>
      <c r="BY57" s="1255"/>
      <c r="BZ57" s="1255"/>
      <c r="CA57" s="1255"/>
      <c r="CB57" s="1255"/>
      <c r="CC57" s="1255"/>
      <c r="CD57" s="1255"/>
      <c r="CE57" s="1255"/>
      <c r="CF57" s="1255">
        <v>62.9</v>
      </c>
      <c r="CG57" s="1255"/>
      <c r="CH57" s="1255"/>
      <c r="CI57" s="1255"/>
      <c r="CJ57" s="1255"/>
      <c r="CK57" s="1255"/>
      <c r="CL57" s="1255"/>
      <c r="CM57" s="1255"/>
      <c r="CN57" s="1255">
        <v>63.3</v>
      </c>
      <c r="CO57" s="1255"/>
      <c r="CP57" s="1255"/>
      <c r="CQ57" s="1255"/>
      <c r="CR57" s="1255"/>
      <c r="CS57" s="1255"/>
      <c r="CT57" s="1255"/>
      <c r="CU57" s="1255"/>
      <c r="CV57" s="1255">
        <v>64.400000000000006</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581</v>
      </c>
    </row>
    <row r="64" spans="1:109" x14ac:dyDescent="0.15">
      <c r="B64" s="1225"/>
      <c r="G64" s="1232"/>
      <c r="I64" s="1265"/>
      <c r="J64" s="1265"/>
      <c r="K64" s="1265"/>
      <c r="L64" s="1265"/>
      <c r="M64" s="1265"/>
      <c r="N64" s="1266"/>
      <c r="AM64" s="1232"/>
      <c r="AN64" s="1232" t="s">
        <v>574</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582</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576</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527</v>
      </c>
      <c r="BQ72" s="1250"/>
      <c r="BR72" s="1250"/>
      <c r="BS72" s="1250"/>
      <c r="BT72" s="1250"/>
      <c r="BU72" s="1250"/>
      <c r="BV72" s="1250"/>
      <c r="BW72" s="1250"/>
      <c r="BX72" s="1250" t="s">
        <v>528</v>
      </c>
      <c r="BY72" s="1250"/>
      <c r="BZ72" s="1250"/>
      <c r="CA72" s="1250"/>
      <c r="CB72" s="1250"/>
      <c r="CC72" s="1250"/>
      <c r="CD72" s="1250"/>
      <c r="CE72" s="1250"/>
      <c r="CF72" s="1250" t="s">
        <v>529</v>
      </c>
      <c r="CG72" s="1250"/>
      <c r="CH72" s="1250"/>
      <c r="CI72" s="1250"/>
      <c r="CJ72" s="1250"/>
      <c r="CK72" s="1250"/>
      <c r="CL72" s="1250"/>
      <c r="CM72" s="1250"/>
      <c r="CN72" s="1250" t="s">
        <v>530</v>
      </c>
      <c r="CO72" s="1250"/>
      <c r="CP72" s="1250"/>
      <c r="CQ72" s="1250"/>
      <c r="CR72" s="1250"/>
      <c r="CS72" s="1250"/>
      <c r="CT72" s="1250"/>
      <c r="CU72" s="1250"/>
      <c r="CV72" s="1250" t="s">
        <v>531</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577</v>
      </c>
      <c r="AO73" s="1254"/>
      <c r="AP73" s="1254"/>
      <c r="AQ73" s="1254"/>
      <c r="AR73" s="1254"/>
      <c r="AS73" s="1254"/>
      <c r="AT73" s="1254"/>
      <c r="AU73" s="1254"/>
      <c r="AV73" s="1254"/>
      <c r="AW73" s="1254"/>
      <c r="AX73" s="1254"/>
      <c r="AY73" s="1254"/>
      <c r="AZ73" s="1254"/>
      <c r="BA73" s="1254"/>
      <c r="BB73" s="1254" t="s">
        <v>578</v>
      </c>
      <c r="BC73" s="1254"/>
      <c r="BD73" s="1254"/>
      <c r="BE73" s="1254"/>
      <c r="BF73" s="1254"/>
      <c r="BG73" s="1254"/>
      <c r="BH73" s="1254"/>
      <c r="BI73" s="1254"/>
      <c r="BJ73" s="1254"/>
      <c r="BK73" s="1254"/>
      <c r="BL73" s="1254"/>
      <c r="BM73" s="1254"/>
      <c r="BN73" s="1254"/>
      <c r="BO73" s="1254"/>
      <c r="BP73" s="1255">
        <v>13.8</v>
      </c>
      <c r="BQ73" s="1255"/>
      <c r="BR73" s="1255"/>
      <c r="BS73" s="1255"/>
      <c r="BT73" s="1255"/>
      <c r="BU73" s="1255"/>
      <c r="BV73" s="1255"/>
      <c r="BW73" s="1255"/>
      <c r="BX73" s="1255">
        <v>46.6</v>
      </c>
      <c r="BY73" s="1255"/>
      <c r="BZ73" s="1255"/>
      <c r="CA73" s="1255"/>
      <c r="CB73" s="1255"/>
      <c r="CC73" s="1255"/>
      <c r="CD73" s="1255"/>
      <c r="CE73" s="1255"/>
      <c r="CF73" s="1255">
        <v>46.9</v>
      </c>
      <c r="CG73" s="1255"/>
      <c r="CH73" s="1255"/>
      <c r="CI73" s="1255"/>
      <c r="CJ73" s="1255"/>
      <c r="CK73" s="1255"/>
      <c r="CL73" s="1255"/>
      <c r="CM73" s="1255"/>
      <c r="CN73" s="1255">
        <v>22.7</v>
      </c>
      <c r="CO73" s="1255"/>
      <c r="CP73" s="1255"/>
      <c r="CQ73" s="1255"/>
      <c r="CR73" s="1255"/>
      <c r="CS73" s="1255"/>
      <c r="CT73" s="1255"/>
      <c r="CU73" s="1255"/>
      <c r="CV73" s="1255">
        <v>3.5</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583</v>
      </c>
      <c r="BC75" s="1254"/>
      <c r="BD75" s="1254"/>
      <c r="BE75" s="1254"/>
      <c r="BF75" s="1254"/>
      <c r="BG75" s="1254"/>
      <c r="BH75" s="1254"/>
      <c r="BI75" s="1254"/>
      <c r="BJ75" s="1254"/>
      <c r="BK75" s="1254"/>
      <c r="BL75" s="1254"/>
      <c r="BM75" s="1254"/>
      <c r="BN75" s="1254"/>
      <c r="BO75" s="1254"/>
      <c r="BP75" s="1255">
        <v>7.6</v>
      </c>
      <c r="BQ75" s="1255"/>
      <c r="BR75" s="1255"/>
      <c r="BS75" s="1255"/>
      <c r="BT75" s="1255"/>
      <c r="BU75" s="1255"/>
      <c r="BV75" s="1255"/>
      <c r="BW75" s="1255"/>
      <c r="BX75" s="1255">
        <v>8</v>
      </c>
      <c r="BY75" s="1255"/>
      <c r="BZ75" s="1255"/>
      <c r="CA75" s="1255"/>
      <c r="CB75" s="1255"/>
      <c r="CC75" s="1255"/>
      <c r="CD75" s="1255"/>
      <c r="CE75" s="1255"/>
      <c r="CF75" s="1255">
        <v>8.3000000000000007</v>
      </c>
      <c r="CG75" s="1255"/>
      <c r="CH75" s="1255"/>
      <c r="CI75" s="1255"/>
      <c r="CJ75" s="1255"/>
      <c r="CK75" s="1255"/>
      <c r="CL75" s="1255"/>
      <c r="CM75" s="1255"/>
      <c r="CN75" s="1255">
        <v>10.7</v>
      </c>
      <c r="CO75" s="1255"/>
      <c r="CP75" s="1255"/>
      <c r="CQ75" s="1255"/>
      <c r="CR75" s="1255"/>
      <c r="CS75" s="1255"/>
      <c r="CT75" s="1255"/>
      <c r="CU75" s="1255"/>
      <c r="CV75" s="1255">
        <v>11.5</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580</v>
      </c>
      <c r="AO77" s="1250"/>
      <c r="AP77" s="1250"/>
      <c r="AQ77" s="1250"/>
      <c r="AR77" s="1250"/>
      <c r="AS77" s="1250"/>
      <c r="AT77" s="1250"/>
      <c r="AU77" s="1250"/>
      <c r="AV77" s="1250"/>
      <c r="AW77" s="1250"/>
      <c r="AX77" s="1250"/>
      <c r="AY77" s="1250"/>
      <c r="AZ77" s="1250"/>
      <c r="BA77" s="1250"/>
      <c r="BB77" s="1254" t="s">
        <v>578</v>
      </c>
      <c r="BC77" s="1254"/>
      <c r="BD77" s="1254"/>
      <c r="BE77" s="1254"/>
      <c r="BF77" s="1254"/>
      <c r="BG77" s="1254"/>
      <c r="BH77" s="1254"/>
      <c r="BI77" s="1254"/>
      <c r="BJ77" s="1254"/>
      <c r="BK77" s="1254"/>
      <c r="BL77" s="1254"/>
      <c r="BM77" s="1254"/>
      <c r="BN77" s="1254"/>
      <c r="BO77" s="1254"/>
      <c r="BP77" s="1255">
        <v>3.1</v>
      </c>
      <c r="BQ77" s="1255"/>
      <c r="BR77" s="1255"/>
      <c r="BS77" s="1255"/>
      <c r="BT77" s="1255"/>
      <c r="BU77" s="1255"/>
      <c r="BV77" s="1255"/>
      <c r="BW77" s="1255"/>
      <c r="BX77" s="1255">
        <v>13.7</v>
      </c>
      <c r="BY77" s="1255"/>
      <c r="BZ77" s="1255"/>
      <c r="CA77" s="1255"/>
      <c r="CB77" s="1255"/>
      <c r="CC77" s="1255"/>
      <c r="CD77" s="1255"/>
      <c r="CE77" s="1255"/>
      <c r="CF77" s="1255">
        <v>6.9</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583</v>
      </c>
      <c r="BC79" s="1254"/>
      <c r="BD79" s="1254"/>
      <c r="BE79" s="1254"/>
      <c r="BF79" s="1254"/>
      <c r="BG79" s="1254"/>
      <c r="BH79" s="1254"/>
      <c r="BI79" s="1254"/>
      <c r="BJ79" s="1254"/>
      <c r="BK79" s="1254"/>
      <c r="BL79" s="1254"/>
      <c r="BM79" s="1254"/>
      <c r="BN79" s="1254"/>
      <c r="BO79" s="1254"/>
      <c r="BP79" s="1255">
        <v>7.9</v>
      </c>
      <c r="BQ79" s="1255"/>
      <c r="BR79" s="1255"/>
      <c r="BS79" s="1255"/>
      <c r="BT79" s="1255"/>
      <c r="BU79" s="1255"/>
      <c r="BV79" s="1255"/>
      <c r="BW79" s="1255"/>
      <c r="BX79" s="1255">
        <v>7.9</v>
      </c>
      <c r="BY79" s="1255"/>
      <c r="BZ79" s="1255"/>
      <c r="CA79" s="1255"/>
      <c r="CB79" s="1255"/>
      <c r="CC79" s="1255"/>
      <c r="CD79" s="1255"/>
      <c r="CE79" s="1255"/>
      <c r="CF79" s="1255">
        <v>8</v>
      </c>
      <c r="CG79" s="1255"/>
      <c r="CH79" s="1255"/>
      <c r="CI79" s="1255"/>
      <c r="CJ79" s="1255"/>
      <c r="CK79" s="1255"/>
      <c r="CL79" s="1255"/>
      <c r="CM79" s="1255"/>
      <c r="CN79" s="1255">
        <v>8</v>
      </c>
      <c r="CO79" s="1255"/>
      <c r="CP79" s="1255"/>
      <c r="CQ79" s="1255"/>
      <c r="CR79" s="1255"/>
      <c r="CS79" s="1255"/>
      <c r="CT79" s="1255"/>
      <c r="CU79" s="1255"/>
      <c r="CV79" s="1255">
        <v>8.1</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Vor1mOmtpcX/r3p3vPeHW+mVYpaQVXJ01MleF9JU4rJkFIQwK0QW2E1/u7hNN5R1qnyNBSdackMr56CPJvA6Pg==" saltValue="r9/Ky+J9XnKRBZ8z1ksX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477</v>
      </c>
    </row>
  </sheetData>
  <sheetProtection algorithmName="SHA-512" hashValue="bdfP6wrvQhCjD3W1GpYq28T4DTshxAOQhfem+nDH02/l8oXab9BI9ajt0t8pWO2V/NjVcsRy9rGvZsl6IaNrng==" saltValue="fkmLeNNBVRszgp7kEwWZ8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477</v>
      </c>
    </row>
  </sheetData>
  <sheetProtection algorithmName="SHA-512" hashValue="dUNM+te3TIC5EC4bWZE89BUC5KhXl4VPCXIOSl3r/2RMV2Y8jSYA5HSXalCmvS5pNDNJXNoyqlXGnVAqeS9xdQ==" saltValue="R+XUjjoCtZD4FKe2avo0p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174304</v>
      </c>
      <c r="E3" s="156"/>
      <c r="F3" s="157">
        <v>103390</v>
      </c>
      <c r="G3" s="158"/>
      <c r="H3" s="159"/>
    </row>
    <row r="4" spans="1:8" x14ac:dyDescent="0.15">
      <c r="A4" s="160"/>
      <c r="B4" s="161"/>
      <c r="C4" s="162"/>
      <c r="D4" s="163">
        <v>97294</v>
      </c>
      <c r="E4" s="164"/>
      <c r="F4" s="165">
        <v>51269</v>
      </c>
      <c r="G4" s="166"/>
      <c r="H4" s="167"/>
    </row>
    <row r="5" spans="1:8" x14ac:dyDescent="0.15">
      <c r="A5" s="148" t="s">
        <v>521</v>
      </c>
      <c r="B5" s="153"/>
      <c r="C5" s="154"/>
      <c r="D5" s="155">
        <v>235296</v>
      </c>
      <c r="E5" s="156"/>
      <c r="F5" s="157">
        <v>117234</v>
      </c>
      <c r="G5" s="158"/>
      <c r="H5" s="159"/>
    </row>
    <row r="6" spans="1:8" x14ac:dyDescent="0.15">
      <c r="A6" s="160"/>
      <c r="B6" s="161"/>
      <c r="C6" s="162"/>
      <c r="D6" s="163">
        <v>207204</v>
      </c>
      <c r="E6" s="164"/>
      <c r="F6" s="165">
        <v>59796</v>
      </c>
      <c r="G6" s="166"/>
      <c r="H6" s="167"/>
    </row>
    <row r="7" spans="1:8" x14ac:dyDescent="0.15">
      <c r="A7" s="148" t="s">
        <v>522</v>
      </c>
      <c r="B7" s="153"/>
      <c r="C7" s="154"/>
      <c r="D7" s="155">
        <v>152223</v>
      </c>
      <c r="E7" s="156"/>
      <c r="F7" s="157">
        <v>97758</v>
      </c>
      <c r="G7" s="158"/>
      <c r="H7" s="159"/>
    </row>
    <row r="8" spans="1:8" x14ac:dyDescent="0.15">
      <c r="A8" s="160"/>
      <c r="B8" s="161"/>
      <c r="C8" s="162"/>
      <c r="D8" s="163">
        <v>113832</v>
      </c>
      <c r="E8" s="164"/>
      <c r="F8" s="165">
        <v>45946</v>
      </c>
      <c r="G8" s="166"/>
      <c r="H8" s="167"/>
    </row>
    <row r="9" spans="1:8" x14ac:dyDescent="0.15">
      <c r="A9" s="148" t="s">
        <v>523</v>
      </c>
      <c r="B9" s="153"/>
      <c r="C9" s="154"/>
      <c r="D9" s="155">
        <v>132864</v>
      </c>
      <c r="E9" s="156"/>
      <c r="F9" s="157">
        <v>91338</v>
      </c>
      <c r="G9" s="158"/>
      <c r="H9" s="159"/>
    </row>
    <row r="10" spans="1:8" x14ac:dyDescent="0.15">
      <c r="A10" s="160"/>
      <c r="B10" s="161"/>
      <c r="C10" s="162"/>
      <c r="D10" s="163">
        <v>52916</v>
      </c>
      <c r="E10" s="164"/>
      <c r="F10" s="165">
        <v>43989</v>
      </c>
      <c r="G10" s="166"/>
      <c r="H10" s="167"/>
    </row>
    <row r="11" spans="1:8" x14ac:dyDescent="0.15">
      <c r="A11" s="148" t="s">
        <v>524</v>
      </c>
      <c r="B11" s="153"/>
      <c r="C11" s="154"/>
      <c r="D11" s="155">
        <v>85676</v>
      </c>
      <c r="E11" s="156"/>
      <c r="F11" s="157">
        <v>103975</v>
      </c>
      <c r="G11" s="158"/>
      <c r="H11" s="159"/>
    </row>
    <row r="12" spans="1:8" x14ac:dyDescent="0.15">
      <c r="A12" s="160"/>
      <c r="B12" s="161"/>
      <c r="C12" s="168"/>
      <c r="D12" s="163">
        <v>34773</v>
      </c>
      <c r="E12" s="164"/>
      <c r="F12" s="165">
        <v>52698</v>
      </c>
      <c r="G12" s="166"/>
      <c r="H12" s="167"/>
    </row>
    <row r="13" spans="1:8" x14ac:dyDescent="0.15">
      <c r="A13" s="148"/>
      <c r="B13" s="153"/>
      <c r="C13" s="169"/>
      <c r="D13" s="170">
        <v>156073</v>
      </c>
      <c r="E13" s="171"/>
      <c r="F13" s="172">
        <v>102739</v>
      </c>
      <c r="G13" s="173"/>
      <c r="H13" s="159"/>
    </row>
    <row r="14" spans="1:8" x14ac:dyDescent="0.15">
      <c r="A14" s="160"/>
      <c r="B14" s="161"/>
      <c r="C14" s="162"/>
      <c r="D14" s="163">
        <v>101204</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10.77</v>
      </c>
      <c r="C19" s="174">
        <f>ROUND(VALUE(SUBSTITUTE(実質収支比率等に係る経年分析!G$48,"▲","-")),2)</f>
        <v>21.57</v>
      </c>
      <c r="D19" s="174">
        <f>ROUND(VALUE(SUBSTITUTE(実質収支比率等に係る経年分析!H$48,"▲","-")),2)</f>
        <v>22.51</v>
      </c>
      <c r="E19" s="174">
        <f>ROUND(VALUE(SUBSTITUTE(実質収支比率等に係る経年分析!I$48,"▲","-")),2)</f>
        <v>16</v>
      </c>
      <c r="F19" s="174">
        <f>ROUND(VALUE(SUBSTITUTE(実質収支比率等に係る経年分析!J$48,"▲","-")),2)</f>
        <v>12.81</v>
      </c>
    </row>
    <row r="20" spans="1:11" x14ac:dyDescent="0.15">
      <c r="A20" s="174" t="s">
        <v>53</v>
      </c>
      <c r="B20" s="174">
        <f>ROUND(VALUE(SUBSTITUTE(実質収支比率等に係る経年分析!F$47,"▲","-")),2)</f>
        <v>43.18</v>
      </c>
      <c r="C20" s="174">
        <f>ROUND(VALUE(SUBSTITUTE(実質収支比率等に係る経年分析!G$47,"▲","-")),2)</f>
        <v>31.95</v>
      </c>
      <c r="D20" s="174">
        <f>ROUND(VALUE(SUBSTITUTE(実質収支比率等に係る経年分析!H$47,"▲","-")),2)</f>
        <v>33.49</v>
      </c>
      <c r="E20" s="174">
        <f>ROUND(VALUE(SUBSTITUTE(実質収支比率等に係る経年分析!I$47,"▲","-")),2)</f>
        <v>45.85</v>
      </c>
      <c r="F20" s="174">
        <f>ROUND(VALUE(SUBSTITUTE(実質収支比率等に係る経年分析!J$47,"▲","-")),2)</f>
        <v>54.48</v>
      </c>
    </row>
    <row r="21" spans="1:11" x14ac:dyDescent="0.15">
      <c r="A21" s="174" t="s">
        <v>54</v>
      </c>
      <c r="B21" s="174">
        <f>IF(ISNUMBER(VALUE(SUBSTITUTE(実質収支比率等に係る経年分析!F$49,"▲","-"))),ROUND(VALUE(SUBSTITUTE(実質収支比率等に係る経年分析!F$49,"▲","-")),2),NA())</f>
        <v>-11.79</v>
      </c>
      <c r="C21" s="174">
        <f>IF(ISNUMBER(VALUE(SUBSTITUTE(実質収支比率等に係る経年分析!G$49,"▲","-"))),ROUND(VALUE(SUBSTITUTE(実質収支比率等に係る経年分析!G$49,"▲","-")),2),NA())</f>
        <v>-2.2599999999999998</v>
      </c>
      <c r="D21" s="174">
        <f>IF(ISNUMBER(VALUE(SUBSTITUTE(実質収支比率等に係る経年分析!H$49,"▲","-"))),ROUND(VALUE(SUBSTITUTE(実質収支比率等に係る経年分析!H$49,"▲","-")),2),NA())</f>
        <v>-4.01</v>
      </c>
      <c r="E21" s="174">
        <f>IF(ISNUMBER(VALUE(SUBSTITUTE(実質収支比率等に係る経年分析!I$49,"▲","-"))),ROUND(VALUE(SUBSTITUTE(実質収支比率等に係る経年分析!I$49,"▲","-")),2),NA())</f>
        <v>-7</v>
      </c>
      <c r="F21" s="174">
        <f>IF(ISNUMBER(VALUE(SUBSTITUTE(実質収支比率等に係る経年分析!J$49,"▲","-"))),ROUND(VALUE(SUBSTITUTE(実質収支比率等に係る経年分析!J$49,"▲","-")),2),NA())</f>
        <v>-3.32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港湾整備事業特別会計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福祉サービス事業特別会計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0.45</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12.81</v>
      </c>
    </row>
    <row r="36" spans="1:16" x14ac:dyDescent="0.15">
      <c r="A36" s="175" t="str">
        <f>IF(連結実質赤字比率に係る赤字・黒字の構成分析!C$34="",NA(),連結実質赤字比率に係る赤字・黒字の構成分析!C$34)</f>
        <v>宅地造成事業特別会計</v>
      </c>
      <c r="B36" s="175">
        <f>IF(ROUND(VALUE(SUBSTITUTE(連結実質赤字比率に係る赤字・黒字の構成分析!F$34,"▲", "-")), 2) &lt; 0, ABS(ROUND(VALUE(SUBSTITUTE(連結実質赤字比率に係る赤字・黒字の構成分析!F$34,"▲", "-")), 2)), NA())</f>
        <v>0.01</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0.03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0.01</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731</v>
      </c>
      <c r="E42" s="176"/>
      <c r="F42" s="176"/>
      <c r="G42" s="176">
        <f>'実質公債費比率（分子）の構造'!L$52</f>
        <v>804</v>
      </c>
      <c r="H42" s="176"/>
      <c r="I42" s="176"/>
      <c r="J42" s="176">
        <f>'実質公債費比率（分子）の構造'!M$52</f>
        <v>887</v>
      </c>
      <c r="K42" s="176"/>
      <c r="L42" s="176"/>
      <c r="M42" s="176">
        <f>'実質公債費比率（分子）の構造'!N$52</f>
        <v>919</v>
      </c>
      <c r="N42" s="176"/>
      <c r="O42" s="176"/>
      <c r="P42" s="176">
        <f>'実質公債費比率（分子）の構造'!O$52</f>
        <v>917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f>'実質公債費比率（分子）の構造'!L$50</f>
        <v>2</v>
      </c>
      <c r="F44" s="176"/>
      <c r="G44" s="176"/>
      <c r="H44" s="176">
        <f>'実質公債費比率（分子）の構造'!M$50</f>
        <v>1</v>
      </c>
      <c r="I44" s="176"/>
      <c r="J44" s="176"/>
      <c r="K44" s="176">
        <f>'実質公債費比率（分子）の構造'!N$50</f>
        <v>220</v>
      </c>
      <c r="L44" s="176"/>
      <c r="M44" s="176"/>
      <c r="N44" s="176">
        <f>'実質公債費比率（分子）の構造'!O$50</f>
        <v>1</v>
      </c>
      <c r="O44" s="176"/>
      <c r="P44" s="176"/>
    </row>
    <row r="45" spans="1:16" x14ac:dyDescent="0.15">
      <c r="A45" s="176" t="s">
        <v>63</v>
      </c>
      <c r="B45" s="176">
        <f>'実質公債費比率（分子）の構造'!K$49</f>
        <v>113</v>
      </c>
      <c r="C45" s="176"/>
      <c r="D45" s="176"/>
      <c r="E45" s="176">
        <f>'実質公債費比率（分子）の構造'!L$49</f>
        <v>112</v>
      </c>
      <c r="F45" s="176"/>
      <c r="G45" s="176"/>
      <c r="H45" s="176">
        <f>'実質公債費比率（分子）の構造'!M$49</f>
        <v>114</v>
      </c>
      <c r="I45" s="176"/>
      <c r="J45" s="176"/>
      <c r="K45" s="176">
        <f>'実質公債費比率（分子）の構造'!N$49</f>
        <v>108</v>
      </c>
      <c r="L45" s="176"/>
      <c r="M45" s="176"/>
      <c r="N45" s="176">
        <f>'実質公債費比率（分子）の構造'!O$49</f>
        <v>110</v>
      </c>
      <c r="O45" s="176"/>
      <c r="P45" s="176"/>
    </row>
    <row r="46" spans="1:16" x14ac:dyDescent="0.15">
      <c r="A46" s="176" t="s">
        <v>64</v>
      </c>
      <c r="B46" s="176">
        <f>'実質公債費比率（分子）の構造'!K$48</f>
        <v>15</v>
      </c>
      <c r="C46" s="176"/>
      <c r="D46" s="176"/>
      <c r="E46" s="176">
        <f>'実質公債費比率（分子）の構造'!L$48</f>
        <v>14</v>
      </c>
      <c r="F46" s="176"/>
      <c r="G46" s="176"/>
      <c r="H46" s="176">
        <f>'実質公債費比率（分子）の構造'!M$48</f>
        <v>13</v>
      </c>
      <c r="I46" s="176"/>
      <c r="J46" s="176"/>
      <c r="K46" s="176">
        <f>'実質公債費比率（分子）の構造'!N$48</f>
        <v>10</v>
      </c>
      <c r="L46" s="176"/>
      <c r="M46" s="176"/>
      <c r="N46" s="176">
        <f>'実質公債費比率（分子）の構造'!O$48</f>
        <v>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933</v>
      </c>
      <c r="C49" s="176"/>
      <c r="D49" s="176"/>
      <c r="E49" s="176">
        <f>'実質公債費比率（分子）の構造'!L$45</f>
        <v>1009</v>
      </c>
      <c r="F49" s="176"/>
      <c r="G49" s="176"/>
      <c r="H49" s="176">
        <f>'実質公債費比率（分子）の構造'!M$45</f>
        <v>1172</v>
      </c>
      <c r="I49" s="176"/>
      <c r="J49" s="176"/>
      <c r="K49" s="176">
        <f>'実質公債費比率（分子）の構造'!N$45</f>
        <v>1263</v>
      </c>
      <c r="L49" s="176"/>
      <c r="M49" s="176"/>
      <c r="N49" s="176">
        <f>'実質公債費比率（分子）の構造'!O$45</f>
        <v>1244</v>
      </c>
      <c r="O49" s="176"/>
      <c r="P49" s="176"/>
    </row>
    <row r="50" spans="1:16" x14ac:dyDescent="0.15">
      <c r="A50" s="176" t="s">
        <v>67</v>
      </c>
      <c r="B50" s="176" t="e">
        <f>NA()</f>
        <v>#N/A</v>
      </c>
      <c r="C50" s="176">
        <f>IF(ISNUMBER('実質公債費比率（分子）の構造'!K$53),'実質公債費比率（分子）の構造'!K$53,NA())</f>
        <v>332</v>
      </c>
      <c r="D50" s="176" t="e">
        <f>NA()</f>
        <v>#N/A</v>
      </c>
      <c r="E50" s="176" t="e">
        <f>NA()</f>
        <v>#N/A</v>
      </c>
      <c r="F50" s="176">
        <f>IF(ISNUMBER('実質公債費比率（分子）の構造'!L$53),'実質公債費比率（分子）の構造'!L$53,NA())</f>
        <v>333</v>
      </c>
      <c r="G50" s="176" t="e">
        <f>NA()</f>
        <v>#N/A</v>
      </c>
      <c r="H50" s="176" t="e">
        <f>NA()</f>
        <v>#N/A</v>
      </c>
      <c r="I50" s="176">
        <f>IF(ISNUMBER('実質公債費比率（分子）の構造'!M$53),'実質公債費比率（分子）の構造'!M$53,NA())</f>
        <v>413</v>
      </c>
      <c r="J50" s="176" t="e">
        <f>NA()</f>
        <v>#N/A</v>
      </c>
      <c r="K50" s="176" t="e">
        <f>NA()</f>
        <v>#N/A</v>
      </c>
      <c r="L50" s="176">
        <f>IF(ISNUMBER('実質公債費比率（分子）の構造'!N$53),'実質公債費比率（分子）の構造'!N$53,NA())</f>
        <v>682</v>
      </c>
      <c r="M50" s="176" t="e">
        <f>NA()</f>
        <v>#N/A</v>
      </c>
      <c r="N50" s="176" t="e">
        <f>NA()</f>
        <v>#N/A</v>
      </c>
      <c r="O50" s="176">
        <f>IF(ISNUMBER('実質公債費比率（分子）の構造'!O$53),'実質公債費比率（分子）の構造'!O$53,NA())</f>
        <v>443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9353</v>
      </c>
      <c r="E56" s="175"/>
      <c r="F56" s="175"/>
      <c r="G56" s="175">
        <f>'将来負担比率（分子）の構造'!J$52</f>
        <v>9715</v>
      </c>
      <c r="H56" s="175"/>
      <c r="I56" s="175"/>
      <c r="J56" s="175">
        <f>'将来負担比率（分子）の構造'!K$52</f>
        <v>9406</v>
      </c>
      <c r="K56" s="175"/>
      <c r="L56" s="175"/>
      <c r="M56" s="175">
        <f>'将来負担比率（分子）の構造'!L$52</f>
        <v>9244</v>
      </c>
      <c r="N56" s="175"/>
      <c r="O56" s="175"/>
      <c r="P56" s="175">
        <f>'将来負担比率（分子）の構造'!M$52</f>
        <v>9200</v>
      </c>
    </row>
    <row r="57" spans="1:16" x14ac:dyDescent="0.15">
      <c r="A57" s="175" t="s">
        <v>42</v>
      </c>
      <c r="B57" s="175"/>
      <c r="C57" s="175"/>
      <c r="D57" s="175">
        <f>'将来負担比率（分子）の構造'!I$51</f>
        <v>562</v>
      </c>
      <c r="E57" s="175"/>
      <c r="F57" s="175"/>
      <c r="G57" s="175">
        <f>'将来負担比率（分子）の構造'!J$51</f>
        <v>686</v>
      </c>
      <c r="H57" s="175"/>
      <c r="I57" s="175"/>
      <c r="J57" s="175">
        <f>'将来負担比率（分子）の構造'!K$51</f>
        <v>731</v>
      </c>
      <c r="K57" s="175"/>
      <c r="L57" s="175"/>
      <c r="M57" s="175">
        <f>'将来負担比率（分子）の構造'!L$51</f>
        <v>676</v>
      </c>
      <c r="N57" s="175"/>
      <c r="O57" s="175"/>
      <c r="P57" s="175">
        <f>'将来負担比率（分子）の構造'!M$51</f>
        <v>601</v>
      </c>
    </row>
    <row r="58" spans="1:16" x14ac:dyDescent="0.15">
      <c r="A58" s="175" t="s">
        <v>41</v>
      </c>
      <c r="B58" s="175"/>
      <c r="C58" s="175"/>
      <c r="D58" s="175">
        <f>'将来負担比率（分子）の構造'!I$50</f>
        <v>3577</v>
      </c>
      <c r="E58" s="175"/>
      <c r="F58" s="175"/>
      <c r="G58" s="175">
        <f>'将来負担比率（分子）の構造'!J$50</f>
        <v>2753</v>
      </c>
      <c r="H58" s="175"/>
      <c r="I58" s="175"/>
      <c r="J58" s="175">
        <f>'将来負担比率（分子）の構造'!K$50</f>
        <v>3084</v>
      </c>
      <c r="K58" s="175"/>
      <c r="L58" s="175"/>
      <c r="M58" s="175">
        <f>'将来負担比率（分子）の構造'!L$50</f>
        <v>3754</v>
      </c>
      <c r="N58" s="175"/>
      <c r="O58" s="175"/>
      <c r="P58" s="175">
        <f>'将来負担比率（分子）の構造'!M$50</f>
        <v>4228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200</v>
      </c>
      <c r="F61" s="175"/>
      <c r="G61" s="175"/>
      <c r="H61" s="175">
        <f>'将来負担比率（分子）の構造'!K$46</f>
        <v>204</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1280</v>
      </c>
      <c r="C62" s="175"/>
      <c r="D62" s="175"/>
      <c r="E62" s="175">
        <f>'将来負担比率（分子）の構造'!J$45</f>
        <v>1198</v>
      </c>
      <c r="F62" s="175"/>
      <c r="G62" s="175"/>
      <c r="H62" s="175">
        <f>'将来負担比率（分子）の構造'!K$45</f>
        <v>1101</v>
      </c>
      <c r="I62" s="175"/>
      <c r="J62" s="175"/>
      <c r="K62" s="175">
        <f>'将来負担比率（分子）の構造'!L$45</f>
        <v>1028</v>
      </c>
      <c r="L62" s="175"/>
      <c r="M62" s="175"/>
      <c r="N62" s="175">
        <f>'将来負担比率（分子）の構造'!M$45</f>
        <v>996</v>
      </c>
      <c r="O62" s="175"/>
      <c r="P62" s="175"/>
    </row>
    <row r="63" spans="1:16" x14ac:dyDescent="0.15">
      <c r="A63" s="175" t="s">
        <v>34</v>
      </c>
      <c r="B63" s="175">
        <f>'将来負担比率（分子）の構造'!I$44</f>
        <v>1182</v>
      </c>
      <c r="C63" s="175"/>
      <c r="D63" s="175"/>
      <c r="E63" s="175">
        <f>'将来負担比率（分子）の構造'!J$44</f>
        <v>1101</v>
      </c>
      <c r="F63" s="175"/>
      <c r="G63" s="175"/>
      <c r="H63" s="175">
        <f>'将来負担比率（分子）の構造'!K$44</f>
        <v>1025</v>
      </c>
      <c r="I63" s="175"/>
      <c r="J63" s="175"/>
      <c r="K63" s="175">
        <f>'将来負担比率（分子）の構造'!L$44</f>
        <v>945</v>
      </c>
      <c r="L63" s="175"/>
      <c r="M63" s="175"/>
      <c r="N63" s="175">
        <f>'将来負担比率（分子）の構造'!M$44</f>
        <v>877</v>
      </c>
      <c r="O63" s="175"/>
      <c r="P63" s="175"/>
    </row>
    <row r="64" spans="1:16" x14ac:dyDescent="0.15">
      <c r="A64" s="175" t="s">
        <v>33</v>
      </c>
      <c r="B64" s="175">
        <f>'将来負担比率（分子）の構造'!I$43</f>
        <v>40</v>
      </c>
      <c r="C64" s="175"/>
      <c r="D64" s="175"/>
      <c r="E64" s="175">
        <f>'将来負担比率（分子）の構造'!J$43</f>
        <v>31</v>
      </c>
      <c r="F64" s="175"/>
      <c r="G64" s="175"/>
      <c r="H64" s="175">
        <f>'将来負担比率（分子）の構造'!K$43</f>
        <v>19</v>
      </c>
      <c r="I64" s="175"/>
      <c r="J64" s="175"/>
      <c r="K64" s="175">
        <f>'将来負担比率（分子）の構造'!L$43</f>
        <v>10</v>
      </c>
      <c r="L64" s="175"/>
      <c r="M64" s="175"/>
      <c r="N64" s="175">
        <f>'将来負担比率（分子）の構造'!M$43</f>
        <v>7</v>
      </c>
      <c r="O64" s="175"/>
      <c r="P64" s="175"/>
    </row>
    <row r="65" spans="1:16" x14ac:dyDescent="0.15">
      <c r="A65" s="175" t="s">
        <v>32</v>
      </c>
      <c r="B65" s="175">
        <f>'将来負担比率（分子）の構造'!I$42</f>
        <v>214</v>
      </c>
      <c r="C65" s="175"/>
      <c r="D65" s="175"/>
      <c r="E65" s="175">
        <f>'将来負担比率（分子）の構造'!J$42</f>
        <v>4</v>
      </c>
      <c r="F65" s="175"/>
      <c r="G65" s="175"/>
      <c r="H65" s="175">
        <f>'将来負担比率（分子）の構造'!K$42</f>
        <v>2</v>
      </c>
      <c r="I65" s="175"/>
      <c r="J65" s="175"/>
      <c r="K65" s="175">
        <f>'将来負担比率（分子）の構造'!L$42</f>
        <v>1</v>
      </c>
      <c r="L65" s="175"/>
      <c r="M65" s="175"/>
      <c r="N65" s="175">
        <f>'将来負担比率（分子）の構造'!M$42</f>
        <v>0</v>
      </c>
      <c r="O65" s="175"/>
      <c r="P65" s="175"/>
    </row>
    <row r="66" spans="1:16" x14ac:dyDescent="0.15">
      <c r="A66" s="175" t="s">
        <v>31</v>
      </c>
      <c r="B66" s="175">
        <f>'将来負担比率（分子）の構造'!I$41</f>
        <v>11335</v>
      </c>
      <c r="C66" s="175"/>
      <c r="D66" s="175"/>
      <c r="E66" s="175">
        <f>'将来負担比率（分子）の構造'!J$41</f>
        <v>12612</v>
      </c>
      <c r="F66" s="175"/>
      <c r="G66" s="175"/>
      <c r="H66" s="175">
        <f>'将来負担比率（分子）の構造'!K$41</f>
        <v>13015</v>
      </c>
      <c r="I66" s="175"/>
      <c r="J66" s="175"/>
      <c r="K66" s="175">
        <f>'将来負担比率（分子）の構造'!L$41</f>
        <v>12693</v>
      </c>
      <c r="L66" s="175"/>
      <c r="M66" s="175"/>
      <c r="N66" s="175">
        <f>'将来負担比率（分子）の構造'!M$41</f>
        <v>12306</v>
      </c>
      <c r="O66" s="175"/>
      <c r="P66" s="175"/>
    </row>
    <row r="67" spans="1:16" x14ac:dyDescent="0.15">
      <c r="A67" s="175" t="s">
        <v>71</v>
      </c>
      <c r="B67" s="175" t="e">
        <f>NA()</f>
        <v>#N/A</v>
      </c>
      <c r="C67" s="175">
        <f>IF(ISNUMBER('将来負担比率（分子）の構造'!I$53), IF('将来負担比率（分子）の構造'!I$53 &lt; 0, 0, '将来負担比率（分子）の構造'!I$53), NA())</f>
        <v>559</v>
      </c>
      <c r="D67" s="175" t="e">
        <f>NA()</f>
        <v>#N/A</v>
      </c>
      <c r="E67" s="175" t="e">
        <f>NA()</f>
        <v>#N/A</v>
      </c>
      <c r="F67" s="175">
        <f>IF(ISNUMBER('将来負担比率（分子）の構造'!J$53), IF('将来負担比率（分子）の構造'!J$53 &lt; 0, 0, '将来負担比率（分子）の構造'!J$53), NA())</f>
        <v>1992</v>
      </c>
      <c r="G67" s="175" t="e">
        <f>NA()</f>
        <v>#N/A</v>
      </c>
      <c r="H67" s="175" t="e">
        <f>NA()</f>
        <v>#N/A</v>
      </c>
      <c r="I67" s="175">
        <f>IF(ISNUMBER('将来負担比率（分子）の構造'!K$53), IF('将来負担比率（分子）の構造'!K$53 &lt; 0, 0, '将来負担比率（分子）の構造'!K$53), NA())</f>
        <v>2144</v>
      </c>
      <c r="J67" s="175" t="e">
        <f>NA()</f>
        <v>#N/A</v>
      </c>
      <c r="K67" s="175" t="e">
        <f>NA()</f>
        <v>#N/A</v>
      </c>
      <c r="L67" s="175">
        <f>IF(ISNUMBER('将来負担比率（分子）の構造'!L$53), IF('将来負担比率（分子）の構造'!L$53 &lt; 0, 0, '将来負担比率（分子）の構造'!L$53), NA())</f>
        <v>1002</v>
      </c>
      <c r="M67" s="175" t="e">
        <f>NA()</f>
        <v>#N/A</v>
      </c>
      <c r="N67" s="175" t="e">
        <f>NA()</f>
        <v>#N/A</v>
      </c>
      <c r="O67" s="175">
        <f>IF(ISNUMBER('将来負担比率（分子）の構造'!M$53), IF('将来負担比率（分子）の構造'!M$53 &lt; 0, 0, '将来負担比率（分子）の構造'!M$53), NA())</f>
        <v>157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1818</v>
      </c>
      <c r="C72" s="179">
        <f>基金残高に係る経年分析!G55</f>
        <v>2432</v>
      </c>
      <c r="D72" s="179">
        <f>基金残高に係る経年分析!H55</f>
        <v>2858</v>
      </c>
    </row>
    <row r="73" spans="1:16" x14ac:dyDescent="0.15">
      <c r="A73" s="178" t="s">
        <v>74</v>
      </c>
      <c r="B73" s="179">
        <f>基金残高に係る経年分析!F56</f>
        <v>11</v>
      </c>
      <c r="C73" s="179">
        <f>基金残高に係る経年分析!G56</f>
        <v>11</v>
      </c>
      <c r="D73" s="179">
        <f>基金残高に係る経年分析!H56</f>
        <v>11</v>
      </c>
    </row>
    <row r="74" spans="1:16" x14ac:dyDescent="0.15">
      <c r="A74" s="178" t="s">
        <v>75</v>
      </c>
      <c r="B74" s="179">
        <f>基金残高に係る経年分析!F57</f>
        <v>810</v>
      </c>
      <c r="C74" s="179">
        <f>基金残高に係る経年分析!G57</f>
        <v>826</v>
      </c>
      <c r="D74" s="179">
        <f>基金残高に係る経年分析!H57</f>
        <v>847</v>
      </c>
    </row>
  </sheetData>
  <sheetProtection algorithmName="SHA-512" hashValue="ABba3x4chFM59RMZz4BO1Gx8rh4oRV8wRmRLBoSNB/q7Iw5AWgdR/RCh+6NdL7okmGVh3PDT1O7mkcrd2dXUSw==" saltValue="dEjKpdQHHwbtnh8OBh+Fy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2025-03-17T23:57:03Z</cp:lastPrinted>
  <dcterms:created xsi:type="dcterms:W3CDTF">2025-02-19T04:30:55Z</dcterms:created>
  <dcterms:modified xsi:type="dcterms:W3CDTF">2025-09-04T23:57:54Z</dcterms:modified>
  <cp:category/>
</cp:coreProperties>
</file>